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987" activeTab="0"/>
  </bookViews>
  <sheets>
    <sheet name="Ученици ОМШ" sheetId="1" r:id="rId1"/>
    <sheet name="Општи успех ОМШ" sheetId="2" r:id="rId2"/>
    <sheet name="Главни предмет СМШ" sheetId="3" r:id="rId3"/>
    <sheet name="Групна настава" sheetId="4" r:id="rId4"/>
    <sheet name="Остало" sheetId="5" r:id="rId5"/>
    <sheet name="Годишњи фонд часова" sheetId="6" r:id="rId6"/>
  </sheets>
  <definedNames>
    <definedName name="_xlnm.Print_Area" localSheetId="0">('Ученици ОМШ'!$A$1:$AD$35,'Ученици ОМШ'!$A$36:$AD$47)</definedName>
  </definedNames>
  <calcPr fullCalcOnLoad="1"/>
</workbook>
</file>

<file path=xl/sharedStrings.xml><?xml version="1.0" encoding="utf-8"?>
<sst xmlns="http://schemas.openxmlformats.org/spreadsheetml/2006/main" count="294" uniqueCount="125">
  <si>
    <t xml:space="preserve">Инструмент: </t>
  </si>
  <si>
    <t xml:space="preserve">Класа: </t>
  </si>
  <si>
    <t>Ученици ОМШ</t>
  </si>
  <si>
    <t xml:space="preserve">Напомена: </t>
  </si>
  <si>
    <t>За тачност података одговара предметни наставник, а подаци ће бити искоришћени за писање годишњег извештаја школе као и за попуњавање извештаја општинске просветне инспекције о успеху и реализацији свих врста наставе. Подаци морају бити исти као и у дневнику образовно-васпитног рада.</t>
  </si>
  <si>
    <t xml:space="preserve">Упутство: </t>
  </si>
  <si>
    <t xml:space="preserve">Попуњавати само обојене ћелије! Ако не постоје подаци за неку ћелију – оставити је празну! Користити ћириличну тастатуру! У списку се морају наћи сви ученици који су од почетка до краја школске године прошли кроз класу. У колону „Промене у класи” се уносе напуштања или исписивања ученика из школе, прелазак у другу класу, долазак из друге класе и томе слично. Закључне оцене, укупни изостанци, број јавних наступа, број часова редовне, додатне и допунске наставе се рачунају збирно за целу школску годину! За ученике I разреда ОМШ се не уносе никакве оцене, јер је оцењивање описно и евидентира се у дневницима рада. </t>
  </si>
  <si>
    <t>Р. Б.</t>
  </si>
  <si>
    <t>Презиме и име ученика</t>
  </si>
  <si>
    <t>Разред</t>
  </si>
  <si>
    <t>Главни предмет (инструмент или соло певање)</t>
  </si>
  <si>
    <t>Закључне оцене из осталих предмета</t>
  </si>
  <si>
    <t>Владање</t>
  </si>
  <si>
    <t>Укупно изостанака на крају школске године из свих предмета</t>
  </si>
  <si>
    <t>Општи успех</t>
  </si>
  <si>
    <t>Средња оцена</t>
  </si>
  <si>
    <t>Неоцењени (називи предмета, разлози)</t>
  </si>
  <si>
    <t>Промене у класи</t>
  </si>
  <si>
    <t>Реализација часова</t>
  </si>
  <si>
    <t>Број јавних наступа</t>
  </si>
  <si>
    <t>Закључна оцена</t>
  </si>
  <si>
    <t>Солфеђо</t>
  </si>
  <si>
    <t>Теорија музике</t>
  </si>
  <si>
    <t>Оркестар</t>
  </si>
  <si>
    <t>Хор</t>
  </si>
  <si>
    <t>Камерна музика</t>
  </si>
  <si>
    <t>Упоредни клавир</t>
  </si>
  <si>
    <t>Описно</t>
  </si>
  <si>
    <t>Бројчано (само завршни разреди!)</t>
  </si>
  <si>
    <t>Редовна настава</t>
  </si>
  <si>
    <t>Додатна настава</t>
  </si>
  <si>
    <t>Допунска настава</t>
  </si>
  <si>
    <t>Припремна настава</t>
  </si>
  <si>
    <t>За поправне и разредне испите</t>
  </si>
  <si>
    <t>За годишње испите и смотре</t>
  </si>
  <si>
    <t>Оправдани</t>
  </si>
  <si>
    <t>Неоправдани</t>
  </si>
  <si>
    <t>Разлог</t>
  </si>
  <si>
    <t>Датум</t>
  </si>
  <si>
    <t>Планирано</t>
  </si>
  <si>
    <t>Остварено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</si>
  <si>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</si>
  <si>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</si>
  <si>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</si>
  <si>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</si>
  <si>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</si>
  <si>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</si>
  <si>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</si>
  <si>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</si>
  <si>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</si>
  <si>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</si>
  <si>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</si>
  <si>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</si>
  <si>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</si>
  <si>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</si>
  <si>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</si>
  <si>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</si>
  <si>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</si>
  <si>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</si>
  <si>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</si>
  <si>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</si>
  <si>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Статистика (збир или просек): </t>
  </si>
  <si>
    <t>Статистика</t>
  </si>
  <si>
    <t>Приказ реазлизације часова по разредима</t>
  </si>
  <si>
    <t>I</t>
  </si>
  <si>
    <t>II</t>
  </si>
  <si>
    <t>III</t>
  </si>
  <si>
    <t>IV</t>
  </si>
  <si>
    <t>V</t>
  </si>
  <si>
    <t>VI</t>
  </si>
  <si>
    <t>Општи успех ОМШ (на крају јунског испитног рока)</t>
  </si>
  <si>
    <t>Попуњавати само обојене ћелије! Ако не постоје подаци за неку ћелију – оставити је празну! Користити ћириличну тастатуру!</t>
  </si>
  <si>
    <t>РАЗРЕД</t>
  </si>
  <si>
    <t>Укупно ученика ОМШ на почетку школске године</t>
  </si>
  <si>
    <t>Са успехом завршили разред у јунском истпитном року (закључно са 28. јуном 2916. године)</t>
  </si>
  <si>
    <t>Нису завршили разред у јунском испитном року (закључно са 28. јуном 2016. године)</t>
  </si>
  <si>
    <t>Укупно завршило разред на крају јунског испитног рока</t>
  </si>
  <si>
    <t>Број ученика послатих на поправне испите у августовском року</t>
  </si>
  <si>
    <t>Број ученика послатих на разредне испите у августовском року</t>
  </si>
  <si>
    <t>Одличних</t>
  </si>
  <si>
    <t>Врло добрих</t>
  </si>
  <si>
    <t>Добрих</t>
  </si>
  <si>
    <t>Довољних</t>
  </si>
  <si>
    <t>Недовољних</t>
  </si>
  <si>
    <t>Неоцењених</t>
  </si>
  <si>
    <t>Напустили у току године</t>
  </si>
  <si>
    <t>Ученици првог разреда се описно оцењују!</t>
  </si>
  <si>
    <t>/</t>
  </si>
  <si>
    <t>СВЕГА</t>
  </si>
  <si>
    <t>Главни предмет СМШ (инструмент или соло певање)</t>
  </si>
  <si>
    <t>Попуњавати само обојене ћелије! Ако не постоје подаци за неку ћелију – оставити је празну! Користити ћириличну тастатуру! У списак унети ученике којима наставник предаје главни предмет (инструмент или соло певање) у СМШ.  У колону „Промене у класи” се уносе напуштања или исписивања ученика из школе, прелазак у другу класу, долазак из друге класе и томе слично.</t>
  </si>
  <si>
    <t>Главни предмет (инструмент или соло певање) у Средњој школи</t>
  </si>
  <si>
    <t>Неоцењен (навести разлог)</t>
  </si>
  <si>
    <t>За годишње испите</t>
  </si>
  <si>
    <t>За матурске испите</t>
  </si>
  <si>
    <t>Групна настава ОМШ и СМШ (оркестар, камерна музика, читање с листа, корепетиција)</t>
  </si>
  <si>
    <t>Попуњавати само обојене ћелије! Ако не постоје подаци за неку ћелију – оставити је празну! Користити ћириличну тастатуру! У табели се приказују часови предмета групне наставе: камерна музика, читање с листа, оркестар и корепетиција (за клавиристе). Подаци се односе на целу школску годину. Ако наставник има више група истог предмета (два камерна састава, три групе читања с листа...) навести сваку групу посебно. У колону „Промене у класи” се уносе напуштања или исписивања ученика из школе, прелазак у другу класу, долазак из друге класе и томе слично.</t>
  </si>
  <si>
    <t>Назив предмета групне наставе</t>
  </si>
  <si>
    <t>ОМШ или СМШ</t>
  </si>
  <si>
    <t>Списак ученика у групи (презиме, име, разред)</t>
  </si>
  <si>
    <t xml:space="preserve">Статистика (збир): </t>
  </si>
  <si>
    <t>Остало</t>
  </si>
  <si>
    <t xml:space="preserve">Попуњавати само обојене ћелије! Ако не постоје подаци за неку ћелију – оставити је празну! Користити ћириличну тастатуру! </t>
  </si>
  <si>
    <t xml:space="preserve">Број одржаних интерних часова у току године: </t>
  </si>
  <si>
    <t xml:space="preserve">Број одржаних родитељских састанака у току године: </t>
  </si>
  <si>
    <t>Следећу табелу попуњавају само наставници са гудачког, дувачког и одсека соло певања. Број часова се рачуна на годишњем нивоу.</t>
  </si>
  <si>
    <t>Презиме и име корепетитора</t>
  </si>
  <si>
    <t>Број часова са корепетитором</t>
  </si>
  <si>
    <t>Промене корепетитора</t>
  </si>
  <si>
    <t>Годишњи фонд часова</t>
  </si>
  <si>
    <t>У ову табелу се не уносе никакви подаци, јер садржи само статистичка израчунавања!</t>
  </si>
  <si>
    <t>Збирна табела фондова часова изражена у минутима</t>
  </si>
  <si>
    <t>за поправне и разредне испите</t>
  </si>
  <si>
    <t>за годишње испите и смотре</t>
  </si>
  <si>
    <t>за матурске испите</t>
  </si>
  <si>
    <t>%</t>
  </si>
  <si>
    <t>виолина, виола, виолончело, гитара, клавир, хармоника, флаута</t>
  </si>
  <si>
    <t>кларинет, саксофон, труба</t>
  </si>
  <si>
    <t>соло певање</t>
  </si>
  <si>
    <t>Главни предмет СМШ</t>
  </si>
  <si>
    <t>Групна настава</t>
  </si>
  <si>
    <t xml:space="preserve">Трајање часа (мин.) </t>
  </si>
  <si>
    <t>Збирна табела фондова часова изражена у часовима</t>
  </si>
  <si>
    <t>Укупно</t>
  </si>
  <si>
    <t>Инструменти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</si>
</sst>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48"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41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2" borderId="16" xfId="0" applyFont="1" applyFill="1" applyBorder="1" applyAlignment="1" applyProtection="1">
      <alignment horizontal="left" vertical="center" wrapText="1"/>
      <protection locked="0"/>
    </xf>
    <xf numFmtId="0" fontId="8" fillId="43" borderId="13" xfId="0" applyFont="1" applyFill="1" applyBorder="1" applyAlignment="1" applyProtection="1">
      <alignment horizontal="left" vertical="center" wrapText="1"/>
      <protection locked="0"/>
    </xf>
    <xf numFmtId="164" fontId="8" fillId="4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1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2" borderId="17" xfId="0" applyFont="1" applyFill="1" applyBorder="1" applyAlignment="1" applyProtection="1">
      <alignment horizontal="left" vertical="center" wrapText="1"/>
      <protection locked="0"/>
    </xf>
    <xf numFmtId="0" fontId="8" fillId="43" borderId="10" xfId="0" applyFont="1" applyFill="1" applyBorder="1" applyAlignment="1" applyProtection="1">
      <alignment horizontal="left" vertical="center" wrapText="1"/>
      <protection locked="0"/>
    </xf>
    <xf numFmtId="164" fontId="8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38" borderId="16" xfId="0" applyFont="1" applyFill="1" applyBorder="1" applyAlignment="1" applyProtection="1">
      <alignment horizontal="center" vertical="center" wrapText="1"/>
      <protection locked="0"/>
    </xf>
    <xf numFmtId="1" fontId="13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1" fontId="13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3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4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1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2" fillId="4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164" fontId="6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15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164" fontId="6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13" xfId="0" applyNumberFormat="1" applyFont="1" applyFill="1" applyBorder="1" applyAlignment="1">
      <alignment horizontal="center" vertical="center" wrapText="1"/>
    </xf>
    <xf numFmtId="12" fontId="5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2" fontId="5" fillId="0" borderId="10" xfId="0" applyNumberFormat="1" applyFont="1" applyFill="1" applyBorder="1" applyAlignment="1">
      <alignment horizontal="center" vertical="center" wrapText="1"/>
    </xf>
    <xf numFmtId="12" fontId="5" fillId="0" borderId="12" xfId="0" applyNumberFormat="1" applyFont="1" applyFill="1" applyBorder="1" applyAlignment="1">
      <alignment horizontal="center" vertical="center" wrapText="1"/>
    </xf>
    <xf numFmtId="0" fontId="2" fillId="45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6699CC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Zeros="0" tabSelected="1" zoomScale="55" zoomScaleNormal="55" zoomScaleSheetLayoutView="55" zoomScalePageLayoutView="0" workbookViewId="0" topLeftCell="A1">
      <selection activeCell="C2" sqref="C2:G2"/>
    </sheetView>
  </sheetViews>
  <sheetFormatPr defaultColWidth="11.57421875" defaultRowHeight="16.5" customHeight="1"/>
  <cols>
    <col min="1" max="1" width="5.140625" style="1" customWidth="1"/>
    <col min="2" max="2" width="37.57421875" style="2" customWidth="1"/>
    <col min="3" max="3" width="9.140625" style="2" customWidth="1"/>
    <col min="4" max="13" width="7.7109375" style="1" customWidth="1"/>
    <col min="14" max="14" width="8.7109375" style="2" customWidth="1"/>
    <col min="15" max="15" width="9.57421875" style="2" customWidth="1"/>
    <col min="16" max="21" width="7.7109375" style="2" customWidth="1"/>
    <col min="22" max="22" width="16.57421875" style="2" customWidth="1"/>
    <col min="23" max="23" width="9.7109375" style="2" customWidth="1"/>
    <col min="24" max="25" width="10.00390625" style="2" customWidth="1"/>
    <col min="26" max="26" width="18.7109375" style="2" customWidth="1"/>
    <col min="27" max="27" width="10.8515625" style="2" customWidth="1"/>
    <col min="28" max="28" width="41.421875" style="2" customWidth="1"/>
    <col min="29" max="29" width="31.00390625" style="2" customWidth="1"/>
    <col min="30" max="30" width="15.140625" style="2" customWidth="1"/>
    <col min="31" max="31" width="30.7109375" style="3" customWidth="1"/>
    <col min="32" max="32" width="41.421875" style="3" customWidth="1"/>
    <col min="33" max="16384" width="11.57421875" style="2" customWidth="1"/>
  </cols>
  <sheetData>
    <row r="1" spans="1:13" ht="28.5" customHeight="1">
      <c r="A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0" ht="24.75" customHeight="1">
      <c r="A2" s="2"/>
      <c r="B2" s="4" t="s">
        <v>0</v>
      </c>
      <c r="C2" s="187"/>
      <c r="D2" s="187"/>
      <c r="E2" s="187"/>
      <c r="F2" s="187"/>
      <c r="G2" s="187"/>
      <c r="H2" s="5"/>
      <c r="I2" s="5"/>
      <c r="J2" s="5"/>
      <c r="K2" s="188" t="s">
        <v>1</v>
      </c>
      <c r="L2" s="188"/>
      <c r="M2" s="187"/>
      <c r="N2" s="187"/>
      <c r="O2" s="187"/>
      <c r="P2" s="187"/>
      <c r="Q2" s="187"/>
      <c r="R2" s="187"/>
      <c r="S2" s="187"/>
      <c r="T2" s="187"/>
      <c r="U2" s="187"/>
      <c r="V2" s="5"/>
      <c r="W2" s="5"/>
      <c r="X2" s="3"/>
      <c r="Y2" s="5"/>
      <c r="Z2" s="5"/>
      <c r="AA2" s="5"/>
      <c r="AD2" s="5"/>
    </row>
    <row r="3" spans="1:13" ht="24.75" customHeight="1">
      <c r="A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38.25" customHeight="1">
      <c r="A4" s="2"/>
      <c r="C4" s="189" t="s">
        <v>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13" ht="24.75" customHeight="1">
      <c r="A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5" ht="84" customHeight="1">
      <c r="A6" s="2"/>
      <c r="B6" s="6" t="s">
        <v>3</v>
      </c>
      <c r="C6" s="190" t="s">
        <v>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13" ht="24.75" customHeight="1">
      <c r="A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7" ht="152.25" customHeight="1">
      <c r="A8" s="2"/>
      <c r="B8" s="6" t="s">
        <v>5</v>
      </c>
      <c r="C8" s="190" t="s">
        <v>6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7"/>
      <c r="AA8" s="7"/>
    </row>
    <row r="9" spans="1:13" ht="24.75" customHeight="1">
      <c r="A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32" s="7" customFormat="1" ht="49.5" customHeight="1">
      <c r="A10" s="191" t="s">
        <v>7</v>
      </c>
      <c r="B10" s="192" t="s">
        <v>8</v>
      </c>
      <c r="C10" s="193" t="s">
        <v>9</v>
      </c>
      <c r="D10" s="194" t="s">
        <v>10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 t="s">
        <v>11</v>
      </c>
      <c r="Q10" s="194"/>
      <c r="R10" s="194"/>
      <c r="S10" s="194"/>
      <c r="T10" s="194"/>
      <c r="U10" s="194"/>
      <c r="V10" s="194" t="s">
        <v>12</v>
      </c>
      <c r="W10" s="194"/>
      <c r="X10" s="194" t="s">
        <v>13</v>
      </c>
      <c r="Y10" s="194"/>
      <c r="Z10" s="195" t="s">
        <v>14</v>
      </c>
      <c r="AA10" s="196" t="s">
        <v>15</v>
      </c>
      <c r="AB10" s="197" t="s">
        <v>16</v>
      </c>
      <c r="AC10" s="194" t="s">
        <v>17</v>
      </c>
      <c r="AD10" s="194"/>
      <c r="AE10" s="3"/>
      <c r="AF10" s="3"/>
    </row>
    <row r="11" spans="1:32" s="8" customFormat="1" ht="49.5" customHeight="1">
      <c r="A11" s="191"/>
      <c r="B11" s="192"/>
      <c r="C11" s="193"/>
      <c r="D11" s="198" t="s">
        <v>18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9" t="s">
        <v>19</v>
      </c>
      <c r="O11" s="200" t="s">
        <v>20</v>
      </c>
      <c r="P11" s="201" t="s">
        <v>21</v>
      </c>
      <c r="Q11" s="199" t="s">
        <v>22</v>
      </c>
      <c r="R11" s="199" t="s">
        <v>23</v>
      </c>
      <c r="S11" s="199" t="s">
        <v>24</v>
      </c>
      <c r="T11" s="199" t="s">
        <v>25</v>
      </c>
      <c r="U11" s="200" t="s">
        <v>26</v>
      </c>
      <c r="V11" s="201" t="s">
        <v>27</v>
      </c>
      <c r="W11" s="200" t="s">
        <v>28</v>
      </c>
      <c r="X11" s="194"/>
      <c r="Y11" s="194"/>
      <c r="Z11" s="195"/>
      <c r="AA11" s="196"/>
      <c r="AB11" s="197"/>
      <c r="AC11" s="194"/>
      <c r="AD11" s="194"/>
      <c r="AE11" s="3"/>
      <c r="AF11" s="3"/>
    </row>
    <row r="12" spans="1:30" ht="30" customHeight="1">
      <c r="A12" s="191"/>
      <c r="B12" s="192"/>
      <c r="C12" s="193"/>
      <c r="D12" s="202" t="s">
        <v>29</v>
      </c>
      <c r="E12" s="202"/>
      <c r="F12" s="203" t="s">
        <v>30</v>
      </c>
      <c r="G12" s="203"/>
      <c r="H12" s="203" t="s">
        <v>31</v>
      </c>
      <c r="I12" s="203"/>
      <c r="J12" s="203" t="s">
        <v>32</v>
      </c>
      <c r="K12" s="203"/>
      <c r="L12" s="203"/>
      <c r="M12" s="203"/>
      <c r="N12" s="199"/>
      <c r="O12" s="200"/>
      <c r="P12" s="201"/>
      <c r="Q12" s="199"/>
      <c r="R12" s="199"/>
      <c r="S12" s="199"/>
      <c r="T12" s="199"/>
      <c r="U12" s="200"/>
      <c r="V12" s="201"/>
      <c r="W12" s="200"/>
      <c r="X12" s="194"/>
      <c r="Y12" s="194"/>
      <c r="Z12" s="195"/>
      <c r="AA12" s="196"/>
      <c r="AB12" s="197"/>
      <c r="AC12" s="194"/>
      <c r="AD12" s="194"/>
    </row>
    <row r="13" spans="1:30" ht="56.25" customHeight="1">
      <c r="A13" s="191"/>
      <c r="B13" s="192"/>
      <c r="C13" s="193"/>
      <c r="D13" s="202"/>
      <c r="E13" s="202"/>
      <c r="F13" s="203"/>
      <c r="G13" s="203"/>
      <c r="H13" s="203"/>
      <c r="I13" s="203"/>
      <c r="J13" s="204" t="s">
        <v>33</v>
      </c>
      <c r="K13" s="204"/>
      <c r="L13" s="204" t="s">
        <v>34</v>
      </c>
      <c r="M13" s="204"/>
      <c r="N13" s="199"/>
      <c r="O13" s="200"/>
      <c r="P13" s="201"/>
      <c r="Q13" s="199"/>
      <c r="R13" s="199"/>
      <c r="S13" s="199"/>
      <c r="T13" s="199"/>
      <c r="U13" s="200"/>
      <c r="V13" s="201"/>
      <c r="W13" s="200"/>
      <c r="X13" s="205" t="s">
        <v>35</v>
      </c>
      <c r="Y13" s="206" t="s">
        <v>36</v>
      </c>
      <c r="Z13" s="195"/>
      <c r="AA13" s="196"/>
      <c r="AB13" s="197"/>
      <c r="AC13" s="201" t="s">
        <v>37</v>
      </c>
      <c r="AD13" s="200" t="s">
        <v>38</v>
      </c>
    </row>
    <row r="14" spans="1:30" ht="45" customHeight="1">
      <c r="A14" s="191"/>
      <c r="B14" s="192"/>
      <c r="C14" s="193"/>
      <c r="D14" s="9" t="s">
        <v>39</v>
      </c>
      <c r="E14" s="11" t="s">
        <v>40</v>
      </c>
      <c r="F14" s="11" t="s">
        <v>39</v>
      </c>
      <c r="G14" s="11" t="s">
        <v>40</v>
      </c>
      <c r="H14" s="11" t="s">
        <v>39</v>
      </c>
      <c r="I14" s="11" t="s">
        <v>40</v>
      </c>
      <c r="J14" s="11" t="s">
        <v>39</v>
      </c>
      <c r="K14" s="11" t="s">
        <v>40</v>
      </c>
      <c r="L14" s="11" t="s">
        <v>39</v>
      </c>
      <c r="M14" s="11" t="s">
        <v>40</v>
      </c>
      <c r="N14" s="199"/>
      <c r="O14" s="200"/>
      <c r="P14" s="201"/>
      <c r="Q14" s="199"/>
      <c r="R14" s="199"/>
      <c r="S14" s="199"/>
      <c r="T14" s="199"/>
      <c r="U14" s="200"/>
      <c r="V14" s="201"/>
      <c r="W14" s="200"/>
      <c r="X14" s="205"/>
      <c r="Y14" s="206"/>
      <c r="Z14" s="195"/>
      <c r="AA14" s="196"/>
      <c r="AB14" s="197"/>
      <c r="AC14" s="201"/>
      <c r="AD14" s="200"/>
    </row>
    <row r="15" spans="1:30" ht="30.75" customHeight="1">
      <c r="A15" s="12" t="s">
        <v>41</v>
      </c>
      <c r="B15" s="13"/>
      <c r="C15" s="14"/>
      <c r="D15" s="15"/>
      <c r="E15" s="16"/>
      <c r="F15" s="17"/>
      <c r="G15" s="16"/>
      <c r="H15" s="17"/>
      <c r="I15" s="16"/>
      <c r="J15" s="17"/>
      <c r="K15" s="16"/>
      <c r="L15" s="17"/>
      <c r="M15" s="16"/>
      <c r="N15" s="18"/>
      <c r="O15" s="19"/>
      <c r="P15" s="20"/>
      <c r="Q15" s="21"/>
      <c r="R15" s="21"/>
      <c r="S15" s="21"/>
      <c r="T15" s="21"/>
      <c r="U15" s="22"/>
      <c r="V15" s="23"/>
      <c r="W15" s="24"/>
      <c r="X15" s="25"/>
      <c r="Y15" s="26"/>
      <c r="Z15" s="27"/>
      <c r="AA15" s="28"/>
      <c r="AB15" s="29"/>
      <c r="AC15" s="30"/>
      <c r="AD15" s="31"/>
    </row>
    <row r="16" spans="1:30" ht="30.75" customHeight="1">
      <c r="A16" s="12" t="s">
        <v>42</v>
      </c>
      <c r="B16" s="13"/>
      <c r="C16" s="14"/>
      <c r="D16" s="15"/>
      <c r="E16" s="16"/>
      <c r="F16" s="17"/>
      <c r="G16" s="16"/>
      <c r="H16" s="17"/>
      <c r="I16" s="16"/>
      <c r="J16" s="17"/>
      <c r="K16" s="16"/>
      <c r="L16" s="17"/>
      <c r="M16" s="16"/>
      <c r="N16" s="18"/>
      <c r="O16" s="19"/>
      <c r="P16" s="20"/>
      <c r="Q16" s="21"/>
      <c r="R16" s="21"/>
      <c r="S16" s="21"/>
      <c r="T16" s="21"/>
      <c r="U16" s="22"/>
      <c r="V16" s="23"/>
      <c r="W16" s="24"/>
      <c r="X16" s="25"/>
      <c r="Y16" s="26"/>
      <c r="Z16" s="27"/>
      <c r="AA16" s="28"/>
      <c r="AB16" s="29"/>
      <c r="AC16" s="30"/>
      <c r="AD16" s="31"/>
    </row>
    <row r="17" spans="1:30" ht="30.75" customHeight="1">
      <c r="A17" s="12" t="s">
        <v>43</v>
      </c>
      <c r="B17" s="13"/>
      <c r="C17" s="14"/>
      <c r="D17" s="15"/>
      <c r="E17" s="16"/>
      <c r="F17" s="17"/>
      <c r="G17" s="16"/>
      <c r="H17" s="17"/>
      <c r="I17" s="16"/>
      <c r="J17" s="17"/>
      <c r="K17" s="16"/>
      <c r="L17" s="17"/>
      <c r="M17" s="16"/>
      <c r="N17" s="18"/>
      <c r="O17" s="19"/>
      <c r="P17" s="20"/>
      <c r="Q17" s="21"/>
      <c r="R17" s="21"/>
      <c r="S17" s="21"/>
      <c r="T17" s="21"/>
      <c r="U17" s="22"/>
      <c r="V17" s="23"/>
      <c r="W17" s="24"/>
      <c r="X17" s="25"/>
      <c r="Y17" s="26"/>
      <c r="Z17" s="27"/>
      <c r="AA17" s="28"/>
      <c r="AB17" s="29"/>
      <c r="AC17" s="30"/>
      <c r="AD17" s="31"/>
    </row>
    <row r="18" spans="1:30" ht="30.75" customHeight="1">
      <c r="A18" s="12" t="s">
        <v>44</v>
      </c>
      <c r="B18" s="13"/>
      <c r="C18" s="14"/>
      <c r="D18" s="15"/>
      <c r="E18" s="16"/>
      <c r="F18" s="17"/>
      <c r="G18" s="16"/>
      <c r="H18" s="17"/>
      <c r="I18" s="16"/>
      <c r="J18" s="17"/>
      <c r="K18" s="16"/>
      <c r="L18" s="17"/>
      <c r="M18" s="16"/>
      <c r="N18" s="18"/>
      <c r="O18" s="19"/>
      <c r="P18" s="20"/>
      <c r="Q18" s="21"/>
      <c r="R18" s="21"/>
      <c r="S18" s="21"/>
      <c r="T18" s="21"/>
      <c r="U18" s="22"/>
      <c r="V18" s="23"/>
      <c r="W18" s="24"/>
      <c r="X18" s="25"/>
      <c r="Y18" s="26"/>
      <c r="Z18" s="27"/>
      <c r="AA18" s="28"/>
      <c r="AB18" s="29"/>
      <c r="AC18" s="30"/>
      <c r="AD18" s="31"/>
    </row>
    <row r="19" spans="1:30" ht="30.75" customHeight="1">
      <c r="A19" s="12" t="s">
        <v>45</v>
      </c>
      <c r="B19" s="13"/>
      <c r="C19" s="14"/>
      <c r="D19" s="15"/>
      <c r="E19" s="16"/>
      <c r="F19" s="17"/>
      <c r="G19" s="16"/>
      <c r="H19" s="17"/>
      <c r="I19" s="16"/>
      <c r="J19" s="17"/>
      <c r="K19" s="16"/>
      <c r="L19" s="17"/>
      <c r="M19" s="16"/>
      <c r="N19" s="18"/>
      <c r="O19" s="19"/>
      <c r="P19" s="20"/>
      <c r="Q19" s="21"/>
      <c r="R19" s="21"/>
      <c r="S19" s="21"/>
      <c r="T19" s="21"/>
      <c r="U19" s="22"/>
      <c r="V19" s="23"/>
      <c r="W19" s="24"/>
      <c r="X19" s="25"/>
      <c r="Y19" s="26"/>
      <c r="Z19" s="27"/>
      <c r="AA19" s="28"/>
      <c r="AB19" s="29"/>
      <c r="AC19" s="30"/>
      <c r="AD19" s="31"/>
    </row>
    <row r="20" spans="1:30" ht="30.75" customHeight="1">
      <c r="A20" s="12" t="s">
        <v>46</v>
      </c>
      <c r="B20" s="13"/>
      <c r="C20" s="14"/>
      <c r="D20" s="15"/>
      <c r="E20" s="16"/>
      <c r="F20" s="17"/>
      <c r="G20" s="16"/>
      <c r="H20" s="17"/>
      <c r="I20" s="16"/>
      <c r="J20" s="17"/>
      <c r="K20" s="16"/>
      <c r="L20" s="17"/>
      <c r="M20" s="16"/>
      <c r="N20" s="18"/>
      <c r="O20" s="19"/>
      <c r="P20" s="20"/>
      <c r="Q20" s="21"/>
      <c r="R20" s="21"/>
      <c r="S20" s="21"/>
      <c r="T20" s="21"/>
      <c r="U20" s="22"/>
      <c r="V20" s="23"/>
      <c r="W20" s="24"/>
      <c r="X20" s="25"/>
      <c r="Y20" s="26"/>
      <c r="Z20" s="27"/>
      <c r="AA20" s="28"/>
      <c r="AB20" s="29"/>
      <c r="AC20" s="30"/>
      <c r="AD20" s="31"/>
    </row>
    <row r="21" spans="1:30" ht="30.75" customHeight="1">
      <c r="A21" s="12" t="s">
        <v>47</v>
      </c>
      <c r="B21" s="13"/>
      <c r="C21" s="14"/>
      <c r="D21" s="15"/>
      <c r="E21" s="16"/>
      <c r="F21" s="17"/>
      <c r="G21" s="16"/>
      <c r="H21" s="17"/>
      <c r="I21" s="16"/>
      <c r="J21" s="17"/>
      <c r="K21" s="16"/>
      <c r="L21" s="17"/>
      <c r="M21" s="16"/>
      <c r="N21" s="18"/>
      <c r="O21" s="19"/>
      <c r="P21" s="20"/>
      <c r="Q21" s="21"/>
      <c r="R21" s="21"/>
      <c r="S21" s="21"/>
      <c r="T21" s="21"/>
      <c r="U21" s="22"/>
      <c r="V21" s="23"/>
      <c r="W21" s="24"/>
      <c r="X21" s="25"/>
      <c r="Y21" s="26"/>
      <c r="Z21" s="27"/>
      <c r="AA21" s="28"/>
      <c r="AB21" s="29"/>
      <c r="AC21" s="30"/>
      <c r="AD21" s="31"/>
    </row>
    <row r="22" spans="1:30" ht="30.75" customHeight="1">
      <c r="A22" s="12" t="s">
        <v>48</v>
      </c>
      <c r="B22" s="13"/>
      <c r="C22" s="14"/>
      <c r="D22" s="15"/>
      <c r="E22" s="16"/>
      <c r="F22" s="17"/>
      <c r="G22" s="16"/>
      <c r="H22" s="17"/>
      <c r="I22" s="16"/>
      <c r="J22" s="17"/>
      <c r="K22" s="16"/>
      <c r="L22" s="17"/>
      <c r="M22" s="16"/>
      <c r="N22" s="18"/>
      <c r="O22" s="19"/>
      <c r="P22" s="20"/>
      <c r="Q22" s="21"/>
      <c r="R22" s="21"/>
      <c r="S22" s="21"/>
      <c r="T22" s="21"/>
      <c r="U22" s="22"/>
      <c r="V22" s="23"/>
      <c r="W22" s="24"/>
      <c r="X22" s="25"/>
      <c r="Y22" s="26"/>
      <c r="Z22" s="27"/>
      <c r="AA22" s="28"/>
      <c r="AB22" s="29"/>
      <c r="AC22" s="30"/>
      <c r="AD22" s="31"/>
    </row>
    <row r="23" spans="1:30" ht="30.75" customHeight="1">
      <c r="A23" s="12" t="s">
        <v>49</v>
      </c>
      <c r="B23" s="13"/>
      <c r="C23" s="14"/>
      <c r="D23" s="15"/>
      <c r="E23" s="16"/>
      <c r="F23" s="17"/>
      <c r="G23" s="16"/>
      <c r="H23" s="17"/>
      <c r="I23" s="16"/>
      <c r="J23" s="17"/>
      <c r="K23" s="16"/>
      <c r="L23" s="17"/>
      <c r="M23" s="16"/>
      <c r="N23" s="18"/>
      <c r="O23" s="19"/>
      <c r="P23" s="20"/>
      <c r="Q23" s="21"/>
      <c r="R23" s="21"/>
      <c r="S23" s="21"/>
      <c r="T23" s="21"/>
      <c r="U23" s="22"/>
      <c r="V23" s="23"/>
      <c r="W23" s="24"/>
      <c r="X23" s="25"/>
      <c r="Y23" s="26"/>
      <c r="Z23" s="27"/>
      <c r="AA23" s="28"/>
      <c r="AB23" s="29"/>
      <c r="AC23" s="30"/>
      <c r="AD23" s="31"/>
    </row>
    <row r="24" spans="1:30" ht="30.75" customHeight="1">
      <c r="A24" s="12" t="s">
        <v>50</v>
      </c>
      <c r="B24" s="13"/>
      <c r="C24" s="14"/>
      <c r="D24" s="15"/>
      <c r="E24" s="16"/>
      <c r="F24" s="17"/>
      <c r="G24" s="16"/>
      <c r="H24" s="17"/>
      <c r="I24" s="16"/>
      <c r="J24" s="17"/>
      <c r="K24" s="16"/>
      <c r="L24" s="17"/>
      <c r="M24" s="16"/>
      <c r="N24" s="18"/>
      <c r="O24" s="19"/>
      <c r="P24" s="20"/>
      <c r="Q24" s="21"/>
      <c r="R24" s="21"/>
      <c r="S24" s="21"/>
      <c r="T24" s="21"/>
      <c r="U24" s="22"/>
      <c r="V24" s="23"/>
      <c r="W24" s="24"/>
      <c r="X24" s="25"/>
      <c r="Y24" s="26"/>
      <c r="Z24" s="27"/>
      <c r="AA24" s="28"/>
      <c r="AB24" s="29"/>
      <c r="AC24" s="30"/>
      <c r="AD24" s="31"/>
    </row>
    <row r="25" spans="1:30" ht="30.75" customHeight="1">
      <c r="A25" s="12" t="s">
        <v>51</v>
      </c>
      <c r="B25" s="13"/>
      <c r="C25" s="14"/>
      <c r="D25" s="15"/>
      <c r="E25" s="16"/>
      <c r="F25" s="17"/>
      <c r="G25" s="16"/>
      <c r="H25" s="17"/>
      <c r="I25" s="16"/>
      <c r="J25" s="17"/>
      <c r="K25" s="16"/>
      <c r="L25" s="17"/>
      <c r="M25" s="16"/>
      <c r="N25" s="18"/>
      <c r="O25" s="19"/>
      <c r="P25" s="20"/>
      <c r="Q25" s="21"/>
      <c r="R25" s="21"/>
      <c r="S25" s="21"/>
      <c r="T25" s="21"/>
      <c r="U25" s="22"/>
      <c r="V25" s="23"/>
      <c r="W25" s="24"/>
      <c r="X25" s="25"/>
      <c r="Y25" s="26"/>
      <c r="Z25" s="27"/>
      <c r="AA25" s="28"/>
      <c r="AB25" s="29"/>
      <c r="AC25" s="30"/>
      <c r="AD25" s="31"/>
    </row>
    <row r="26" spans="1:30" ht="30.75" customHeight="1">
      <c r="A26" s="12" t="s">
        <v>52</v>
      </c>
      <c r="B26" s="13"/>
      <c r="C26" s="14"/>
      <c r="D26" s="15"/>
      <c r="E26" s="16"/>
      <c r="F26" s="17"/>
      <c r="G26" s="16"/>
      <c r="H26" s="17"/>
      <c r="I26" s="16"/>
      <c r="J26" s="17"/>
      <c r="K26" s="16"/>
      <c r="L26" s="17"/>
      <c r="M26" s="16"/>
      <c r="N26" s="18"/>
      <c r="O26" s="19"/>
      <c r="P26" s="20"/>
      <c r="Q26" s="21"/>
      <c r="R26" s="21"/>
      <c r="S26" s="21"/>
      <c r="T26" s="21"/>
      <c r="U26" s="22"/>
      <c r="V26" s="23"/>
      <c r="W26" s="24"/>
      <c r="X26" s="25"/>
      <c r="Y26" s="26"/>
      <c r="Z26" s="27"/>
      <c r="AA26" s="28"/>
      <c r="AB26" s="29"/>
      <c r="AC26" s="30"/>
      <c r="AD26" s="31"/>
    </row>
    <row r="27" spans="1:30" ht="30.75" customHeight="1">
      <c r="A27" s="12" t="s">
        <v>53</v>
      </c>
      <c r="B27" s="13"/>
      <c r="C27" s="14"/>
      <c r="D27" s="15"/>
      <c r="E27" s="16"/>
      <c r="F27" s="17"/>
      <c r="G27" s="16"/>
      <c r="H27" s="17"/>
      <c r="I27" s="16"/>
      <c r="J27" s="17"/>
      <c r="K27" s="16"/>
      <c r="L27" s="17"/>
      <c r="M27" s="16"/>
      <c r="N27" s="18"/>
      <c r="O27" s="19"/>
      <c r="P27" s="20"/>
      <c r="Q27" s="21"/>
      <c r="R27" s="21"/>
      <c r="S27" s="21"/>
      <c r="T27" s="21"/>
      <c r="U27" s="22"/>
      <c r="V27" s="23"/>
      <c r="W27" s="24"/>
      <c r="X27" s="25"/>
      <c r="Y27" s="26"/>
      <c r="Z27" s="27"/>
      <c r="AA27" s="28"/>
      <c r="AB27" s="29"/>
      <c r="AC27" s="30"/>
      <c r="AD27" s="31"/>
    </row>
    <row r="28" spans="1:30" ht="30.75" customHeight="1">
      <c r="A28" s="12" t="s">
        <v>54</v>
      </c>
      <c r="B28" s="13"/>
      <c r="C28" s="14"/>
      <c r="D28" s="15"/>
      <c r="E28" s="16"/>
      <c r="F28" s="17"/>
      <c r="G28" s="16"/>
      <c r="H28" s="17"/>
      <c r="I28" s="16"/>
      <c r="J28" s="17"/>
      <c r="K28" s="16"/>
      <c r="L28" s="17"/>
      <c r="M28" s="16"/>
      <c r="N28" s="18"/>
      <c r="O28" s="19"/>
      <c r="P28" s="20"/>
      <c r="Q28" s="21"/>
      <c r="R28" s="21"/>
      <c r="S28" s="21"/>
      <c r="T28" s="21"/>
      <c r="U28" s="22"/>
      <c r="V28" s="23"/>
      <c r="W28" s="24"/>
      <c r="X28" s="25"/>
      <c r="Y28" s="26"/>
      <c r="Z28" s="27"/>
      <c r="AA28" s="28"/>
      <c r="AB28" s="29"/>
      <c r="AC28" s="30"/>
      <c r="AD28" s="31"/>
    </row>
    <row r="29" spans="1:30" ht="30.75" customHeight="1">
      <c r="A29" s="12" t="s">
        <v>55</v>
      </c>
      <c r="B29" s="13"/>
      <c r="C29" s="14"/>
      <c r="D29" s="15"/>
      <c r="E29" s="16"/>
      <c r="F29" s="17"/>
      <c r="G29" s="16"/>
      <c r="H29" s="17"/>
      <c r="I29" s="16"/>
      <c r="J29" s="17"/>
      <c r="K29" s="16"/>
      <c r="L29" s="17"/>
      <c r="M29" s="16"/>
      <c r="N29" s="18"/>
      <c r="O29" s="19"/>
      <c r="P29" s="20"/>
      <c r="Q29" s="21"/>
      <c r="R29" s="21"/>
      <c r="S29" s="21"/>
      <c r="T29" s="21"/>
      <c r="U29" s="22"/>
      <c r="V29" s="23"/>
      <c r="W29" s="24"/>
      <c r="X29" s="25"/>
      <c r="Y29" s="26"/>
      <c r="Z29" s="27"/>
      <c r="AA29" s="28"/>
      <c r="AB29" s="29"/>
      <c r="AC29" s="30"/>
      <c r="AD29" s="31"/>
    </row>
    <row r="30" spans="1:30" ht="30.75" customHeight="1">
      <c r="A30" s="12" t="s">
        <v>56</v>
      </c>
      <c r="B30" s="13"/>
      <c r="C30" s="14"/>
      <c r="D30" s="15"/>
      <c r="E30" s="16"/>
      <c r="F30" s="17"/>
      <c r="G30" s="16"/>
      <c r="H30" s="17"/>
      <c r="I30" s="16"/>
      <c r="J30" s="17"/>
      <c r="K30" s="16"/>
      <c r="L30" s="17"/>
      <c r="M30" s="16"/>
      <c r="N30" s="18"/>
      <c r="O30" s="19"/>
      <c r="P30" s="20"/>
      <c r="Q30" s="21"/>
      <c r="R30" s="21"/>
      <c r="S30" s="21"/>
      <c r="T30" s="21"/>
      <c r="U30" s="22"/>
      <c r="V30" s="23"/>
      <c r="W30" s="24"/>
      <c r="X30" s="25"/>
      <c r="Y30" s="26"/>
      <c r="Z30" s="27"/>
      <c r="AA30" s="28"/>
      <c r="AB30" s="29"/>
      <c r="AC30" s="30"/>
      <c r="AD30" s="31"/>
    </row>
    <row r="31" spans="1:30" ht="30.75" customHeight="1">
      <c r="A31" s="12" t="s">
        <v>57</v>
      </c>
      <c r="B31" s="13"/>
      <c r="C31" s="14"/>
      <c r="D31" s="15"/>
      <c r="E31" s="16"/>
      <c r="F31" s="17"/>
      <c r="G31" s="16"/>
      <c r="H31" s="17"/>
      <c r="I31" s="16"/>
      <c r="J31" s="17"/>
      <c r="K31" s="16"/>
      <c r="L31" s="17"/>
      <c r="M31" s="16"/>
      <c r="N31" s="18"/>
      <c r="O31" s="19"/>
      <c r="P31" s="20"/>
      <c r="Q31" s="21"/>
      <c r="R31" s="21"/>
      <c r="S31" s="21"/>
      <c r="T31" s="21"/>
      <c r="U31" s="22"/>
      <c r="V31" s="23"/>
      <c r="W31" s="24"/>
      <c r="X31" s="25"/>
      <c r="Y31" s="26"/>
      <c r="Z31" s="27"/>
      <c r="AA31" s="28"/>
      <c r="AB31" s="29"/>
      <c r="AC31" s="30"/>
      <c r="AD31" s="31"/>
    </row>
    <row r="32" spans="1:30" ht="30.75" customHeight="1">
      <c r="A32" s="12" t="s">
        <v>58</v>
      </c>
      <c r="B32" s="13"/>
      <c r="C32" s="14"/>
      <c r="D32" s="15"/>
      <c r="E32" s="16"/>
      <c r="F32" s="17"/>
      <c r="G32" s="16"/>
      <c r="H32" s="17"/>
      <c r="I32" s="16"/>
      <c r="J32" s="17"/>
      <c r="K32" s="16"/>
      <c r="L32" s="17"/>
      <c r="M32" s="16"/>
      <c r="N32" s="18"/>
      <c r="O32" s="19"/>
      <c r="P32" s="20"/>
      <c r="Q32" s="21"/>
      <c r="R32" s="21"/>
      <c r="S32" s="21"/>
      <c r="T32" s="21"/>
      <c r="U32" s="22"/>
      <c r="V32" s="23"/>
      <c r="W32" s="24"/>
      <c r="X32" s="25"/>
      <c r="Y32" s="26"/>
      <c r="Z32" s="27"/>
      <c r="AA32" s="28"/>
      <c r="AB32" s="29"/>
      <c r="AC32" s="30"/>
      <c r="AD32" s="31"/>
    </row>
    <row r="33" spans="1:30" ht="30.75" customHeight="1">
      <c r="A33" s="12" t="s">
        <v>59</v>
      </c>
      <c r="B33" s="13"/>
      <c r="C33" s="14"/>
      <c r="D33" s="15"/>
      <c r="E33" s="16"/>
      <c r="F33" s="17"/>
      <c r="G33" s="16"/>
      <c r="H33" s="17"/>
      <c r="I33" s="16"/>
      <c r="J33" s="17"/>
      <c r="K33" s="16"/>
      <c r="L33" s="17"/>
      <c r="M33" s="16"/>
      <c r="N33" s="18"/>
      <c r="O33" s="19"/>
      <c r="P33" s="20"/>
      <c r="Q33" s="21"/>
      <c r="R33" s="21"/>
      <c r="S33" s="21"/>
      <c r="T33" s="21"/>
      <c r="U33" s="22"/>
      <c r="V33" s="23"/>
      <c r="W33" s="24"/>
      <c r="X33" s="25"/>
      <c r="Y33" s="26"/>
      <c r="Z33" s="27"/>
      <c r="AA33" s="28"/>
      <c r="AB33" s="29"/>
      <c r="AC33" s="30"/>
      <c r="AD33" s="31"/>
    </row>
    <row r="34" spans="1:30" ht="30.75" customHeight="1">
      <c r="A34" s="32" t="s">
        <v>60</v>
      </c>
      <c r="B34" s="33"/>
      <c r="C34" s="34"/>
      <c r="D34" s="35"/>
      <c r="E34" s="36"/>
      <c r="F34" s="37"/>
      <c r="G34" s="36"/>
      <c r="H34" s="37"/>
      <c r="I34" s="36"/>
      <c r="J34" s="37"/>
      <c r="K34" s="36"/>
      <c r="L34" s="37"/>
      <c r="M34" s="36"/>
      <c r="N34" s="38"/>
      <c r="O34" s="39"/>
      <c r="P34" s="40"/>
      <c r="Q34" s="41"/>
      <c r="R34" s="41"/>
      <c r="S34" s="41"/>
      <c r="T34" s="41"/>
      <c r="U34" s="42"/>
      <c r="V34" s="43"/>
      <c r="W34" s="44"/>
      <c r="X34" s="45"/>
      <c r="Y34" s="46"/>
      <c r="Z34" s="47"/>
      <c r="AA34" s="48"/>
      <c r="AB34" s="49"/>
      <c r="AC34" s="50"/>
      <c r="AD34" s="51"/>
    </row>
    <row r="35" spans="1:30" ht="42" customHeight="1">
      <c r="A35" s="52"/>
      <c r="B35" s="52"/>
      <c r="C35" s="52"/>
      <c r="D35" s="53"/>
      <c r="E35" s="53"/>
      <c r="F35" s="53"/>
      <c r="G35" s="53"/>
      <c r="H35" s="207" t="s">
        <v>61</v>
      </c>
      <c r="I35" s="207"/>
      <c r="J35" s="207"/>
      <c r="K35" s="207"/>
      <c r="L35" s="207"/>
      <c r="M35" s="207"/>
      <c r="N35" s="207"/>
      <c r="O35" s="54" t="e">
        <f aca="true" t="shared" si="0" ref="O35:U35">AVERAGE(O15:O34)</f>
        <v>#DIV/0!</v>
      </c>
      <c r="P35" s="54" t="e">
        <f t="shared" si="0"/>
        <v>#DIV/0!</v>
      </c>
      <c r="Q35" s="54" t="e">
        <f t="shared" si="0"/>
        <v>#DIV/0!</v>
      </c>
      <c r="R35" s="54" t="e">
        <f t="shared" si="0"/>
        <v>#DIV/0!</v>
      </c>
      <c r="S35" s="54" t="e">
        <f t="shared" si="0"/>
        <v>#DIV/0!</v>
      </c>
      <c r="T35" s="54" t="e">
        <f t="shared" si="0"/>
        <v>#DIV/0!</v>
      </c>
      <c r="U35" s="54" t="e">
        <f t="shared" si="0"/>
        <v>#DIV/0!</v>
      </c>
      <c r="V35" s="55"/>
      <c r="W35" s="54" t="e">
        <f>AVERAGE(W15:W34)</f>
        <v>#DIV/0!</v>
      </c>
      <c r="X35" s="56">
        <f>SUM(X15:X34)</f>
        <v>0</v>
      </c>
      <c r="Y35" s="56">
        <f>SUM(Y15:Y34)</f>
        <v>0</v>
      </c>
      <c r="Z35" s="55"/>
      <c r="AA35" s="54" t="e">
        <f>AVERAGE(AA15:AA34)</f>
        <v>#DIV/0!</v>
      </c>
      <c r="AB35" s="57"/>
      <c r="AC35" s="58"/>
      <c r="AD35" s="59"/>
    </row>
    <row r="36" spans="1:30" ht="42" customHeight="1">
      <c r="A36" s="60"/>
      <c r="B36" s="61"/>
      <c r="C36" s="55"/>
      <c r="D36" s="3"/>
      <c r="E36" s="3"/>
      <c r="F36" s="3"/>
      <c r="G36" s="3"/>
      <c r="H36" s="3"/>
      <c r="I36" s="3"/>
      <c r="J36" s="3"/>
      <c r="K36" s="3"/>
      <c r="L36" s="3"/>
      <c r="M36" s="3"/>
      <c r="N36" s="53"/>
      <c r="O36" s="62"/>
      <c r="P36" s="62"/>
      <c r="Q36" s="62"/>
      <c r="R36" s="62"/>
      <c r="S36" s="62"/>
      <c r="T36" s="62"/>
      <c r="U36" s="62"/>
      <c r="V36" s="55"/>
      <c r="W36" s="62"/>
      <c r="X36" s="53"/>
      <c r="Y36" s="53"/>
      <c r="Z36" s="55"/>
      <c r="AA36" s="62"/>
      <c r="AB36" s="57"/>
      <c r="AC36" s="58"/>
      <c r="AD36" s="59"/>
    </row>
    <row r="37" spans="1:30" ht="19.5" customHeight="1">
      <c r="A37" s="60"/>
      <c r="B37" s="61"/>
      <c r="C37" s="55"/>
      <c r="D37" s="208" t="s">
        <v>62</v>
      </c>
      <c r="E37" s="208"/>
      <c r="F37" s="208"/>
      <c r="G37" s="3"/>
      <c r="H37" s="3"/>
      <c r="I37" s="3"/>
      <c r="J37" s="3"/>
      <c r="K37" s="3"/>
      <c r="L37" s="3"/>
      <c r="M37" s="3"/>
      <c r="N37" s="53"/>
      <c r="O37" s="62"/>
      <c r="P37" s="62"/>
      <c r="Q37" s="62"/>
      <c r="R37" s="62"/>
      <c r="S37" s="62"/>
      <c r="T37" s="62"/>
      <c r="U37" s="62"/>
      <c r="V37" s="55"/>
      <c r="W37" s="62"/>
      <c r="X37" s="53"/>
      <c r="Y37" s="53"/>
      <c r="Z37" s="55"/>
      <c r="AA37" s="62"/>
      <c r="AB37" s="57"/>
      <c r="AC37" s="58"/>
      <c r="AD37" s="59"/>
    </row>
    <row r="38" spans="1:30" ht="12" customHeight="1">
      <c r="A38" s="60"/>
      <c r="B38" s="61"/>
      <c r="C38" s="55"/>
      <c r="D38" s="3"/>
      <c r="E38" s="3"/>
      <c r="F38" s="3"/>
      <c r="G38" s="3"/>
      <c r="H38" s="3"/>
      <c r="I38" s="3"/>
      <c r="J38" s="3"/>
      <c r="K38" s="3"/>
      <c r="L38" s="3"/>
      <c r="M38" s="3"/>
      <c r="N38" s="53"/>
      <c r="O38" s="62"/>
      <c r="P38" s="62"/>
      <c r="Q38" s="62"/>
      <c r="R38" s="62"/>
      <c r="S38" s="62"/>
      <c r="T38" s="62"/>
      <c r="U38" s="62"/>
      <c r="V38" s="55"/>
      <c r="W38" s="62"/>
      <c r="X38" s="53"/>
      <c r="Y38" s="53"/>
      <c r="Z38" s="55"/>
      <c r="AA38" s="62"/>
      <c r="AB38" s="57"/>
      <c r="AC38" s="58"/>
      <c r="AD38" s="59"/>
    </row>
    <row r="39" spans="1:30" ht="30" customHeight="1">
      <c r="A39" s="60"/>
      <c r="B39" s="209" t="s">
        <v>63</v>
      </c>
      <c r="C39" s="209"/>
      <c r="D39" s="210" t="s">
        <v>29</v>
      </c>
      <c r="E39" s="210"/>
      <c r="F39" s="211" t="s">
        <v>30</v>
      </c>
      <c r="G39" s="211"/>
      <c r="H39" s="211" t="s">
        <v>31</v>
      </c>
      <c r="I39" s="211"/>
      <c r="J39" s="212" t="s">
        <v>32</v>
      </c>
      <c r="K39" s="212"/>
      <c r="L39" s="212"/>
      <c r="M39" s="212"/>
      <c r="N39" s="53"/>
      <c r="O39" s="62"/>
      <c r="P39" s="62"/>
      <c r="Q39" s="62"/>
      <c r="R39" s="62"/>
      <c r="S39" s="62"/>
      <c r="T39" s="62"/>
      <c r="U39" s="62"/>
      <c r="V39" s="55"/>
      <c r="W39" s="62"/>
      <c r="X39" s="53"/>
      <c r="Y39" s="53"/>
      <c r="Z39" s="55"/>
      <c r="AA39" s="62"/>
      <c r="AB39" s="57"/>
      <c r="AC39" s="58"/>
      <c r="AD39" s="59"/>
    </row>
    <row r="40" spans="1:30" ht="60" customHeight="1">
      <c r="A40" s="60"/>
      <c r="B40" s="209"/>
      <c r="C40" s="209"/>
      <c r="D40" s="210"/>
      <c r="E40" s="210"/>
      <c r="F40" s="211"/>
      <c r="G40" s="211"/>
      <c r="H40" s="211"/>
      <c r="I40" s="211"/>
      <c r="J40" s="204" t="s">
        <v>33</v>
      </c>
      <c r="K40" s="204"/>
      <c r="L40" s="213" t="s">
        <v>34</v>
      </c>
      <c r="M40" s="213"/>
      <c r="N40" s="64"/>
      <c r="O40" s="64"/>
      <c r="P40" s="62"/>
      <c r="Q40" s="62"/>
      <c r="R40" s="62"/>
      <c r="S40" s="62"/>
      <c r="T40" s="62"/>
      <c r="U40" s="62"/>
      <c r="V40" s="55"/>
      <c r="W40" s="62"/>
      <c r="X40" s="53"/>
      <c r="Y40" s="53"/>
      <c r="Z40" s="55"/>
      <c r="AA40" s="62"/>
      <c r="AB40" s="57"/>
      <c r="AC40" s="58"/>
      <c r="AD40" s="59"/>
    </row>
    <row r="41" spans="1:30" ht="49.5" customHeight="1">
      <c r="A41" s="60"/>
      <c r="B41" s="209"/>
      <c r="C41" s="209"/>
      <c r="D41" s="9" t="s">
        <v>39</v>
      </c>
      <c r="E41" s="11" t="s">
        <v>40</v>
      </c>
      <c r="F41" s="11" t="s">
        <v>39</v>
      </c>
      <c r="G41" s="11" t="s">
        <v>40</v>
      </c>
      <c r="H41" s="11" t="s">
        <v>39</v>
      </c>
      <c r="I41" s="11" t="s">
        <v>40</v>
      </c>
      <c r="J41" s="11" t="s">
        <v>39</v>
      </c>
      <c r="K41" s="11" t="s">
        <v>40</v>
      </c>
      <c r="L41" s="11" t="s">
        <v>39</v>
      </c>
      <c r="M41" s="10" t="s">
        <v>40</v>
      </c>
      <c r="N41" s="64"/>
      <c r="O41" s="64"/>
      <c r="P41" s="62"/>
      <c r="Q41" s="62"/>
      <c r="R41" s="62"/>
      <c r="S41" s="62"/>
      <c r="T41" s="62"/>
      <c r="U41" s="62"/>
      <c r="V41" s="55"/>
      <c r="W41" s="62"/>
      <c r="X41" s="53"/>
      <c r="Y41" s="53"/>
      <c r="Z41" s="55"/>
      <c r="AA41" s="62"/>
      <c r="AB41" s="57"/>
      <c r="AC41" s="58"/>
      <c r="AD41" s="59"/>
    </row>
    <row r="42" spans="1:30" ht="24.75" customHeight="1">
      <c r="A42" s="63"/>
      <c r="B42" s="3"/>
      <c r="C42" s="65" t="s">
        <v>64</v>
      </c>
      <c r="D42" s="66">
        <f>SUMIF(C15:C34,"I",D15:D34)</f>
        <v>0</v>
      </c>
      <c r="E42" s="67">
        <f>SUMIF(C15:C34,"I",E15:E34)</f>
        <v>0</v>
      </c>
      <c r="F42" s="67">
        <f>SUMIF(C15:C34,"I",F15:F34)</f>
        <v>0</v>
      </c>
      <c r="G42" s="67">
        <f>SUMIF(C15:C34,"I",G15:G34)</f>
        <v>0</v>
      </c>
      <c r="H42" s="67">
        <f>SUMIF(C15:C34,"I",H15:H34)</f>
        <v>0</v>
      </c>
      <c r="I42" s="67">
        <f>SUMIF(C15:C34,"I",I15:I34)</f>
        <v>0</v>
      </c>
      <c r="J42" s="67">
        <f>SUMIF(C15:C34,"I",J15:J34)</f>
        <v>0</v>
      </c>
      <c r="K42" s="67">
        <f>SUMIF(C15:C34,"I",K15:K34)</f>
        <v>0</v>
      </c>
      <c r="L42" s="67">
        <f>SUMIF(C15:C34,"I",L15:L34)</f>
        <v>0</v>
      </c>
      <c r="M42" s="68">
        <f>SUMIF(C15:C34,"I",M15:M34)</f>
        <v>0</v>
      </c>
      <c r="N42" s="53"/>
      <c r="O42" s="53"/>
      <c r="P42" s="62"/>
      <c r="Q42" s="62"/>
      <c r="R42" s="62"/>
      <c r="S42" s="62"/>
      <c r="T42" s="62"/>
      <c r="U42" s="62"/>
      <c r="V42" s="55"/>
      <c r="W42" s="62"/>
      <c r="X42" s="53"/>
      <c r="Y42" s="53"/>
      <c r="Z42" s="55"/>
      <c r="AA42" s="62"/>
      <c r="AB42" s="57"/>
      <c r="AC42" s="58"/>
      <c r="AD42" s="59"/>
    </row>
    <row r="43" spans="1:30" ht="24.75" customHeight="1">
      <c r="A43" s="63"/>
      <c r="B43" s="60"/>
      <c r="C43" s="69" t="s">
        <v>65</v>
      </c>
      <c r="D43" s="70">
        <f>SUMIF(C15:C34,"II",D15:D34)</f>
        <v>0</v>
      </c>
      <c r="E43" s="71">
        <f>SUMIF(C15:C34,"II",E15:E34)</f>
        <v>0</v>
      </c>
      <c r="F43" s="71">
        <f>SUMIF(C15:C34,"II",F15:F34)</f>
        <v>0</v>
      </c>
      <c r="G43" s="71">
        <f>SUMIF(C15:C34,"II",G15:G34)</f>
        <v>0</v>
      </c>
      <c r="H43" s="71">
        <f>SUMIF(C15:C34,"II",H15:H34)</f>
        <v>0</v>
      </c>
      <c r="I43" s="71">
        <f>SUMIF(C15:C34,"II",I15:I34)</f>
        <v>0</v>
      </c>
      <c r="J43" s="71">
        <f>SUMIF(C15:C34,"II",J15:J34)</f>
        <v>0</v>
      </c>
      <c r="K43" s="71">
        <f>SUMIF(C15:C34,"II",K15:K34)</f>
        <v>0</v>
      </c>
      <c r="L43" s="71">
        <f>SUMIF(C15:C34,"II",L15:L34)</f>
        <v>0</v>
      </c>
      <c r="M43" s="72">
        <f>SUMIF(C15:C34,"II",M15:M34)</f>
        <v>0</v>
      </c>
      <c r="N43" s="53"/>
      <c r="O43" s="53"/>
      <c r="P43" s="62"/>
      <c r="Q43" s="62"/>
      <c r="R43" s="62"/>
      <c r="S43" s="62"/>
      <c r="T43" s="62"/>
      <c r="U43" s="62"/>
      <c r="V43" s="55"/>
      <c r="W43" s="62"/>
      <c r="X43" s="53"/>
      <c r="Y43" s="53"/>
      <c r="Z43" s="55"/>
      <c r="AA43" s="62"/>
      <c r="AB43" s="57"/>
      <c r="AC43" s="58"/>
      <c r="AD43" s="59"/>
    </row>
    <row r="44" spans="1:30" ht="24.75" customHeight="1">
      <c r="A44" s="63"/>
      <c r="B44" s="60"/>
      <c r="C44" s="69" t="s">
        <v>66</v>
      </c>
      <c r="D44" s="70">
        <f>SUMIF(C15:C34,"III",D15:D34)</f>
        <v>0</v>
      </c>
      <c r="E44" s="71">
        <f>SUMIF(C15:C34,"III",E15:E34)</f>
        <v>0</v>
      </c>
      <c r="F44" s="71">
        <f>SUMIF(C15:C34,"III",F15:F34)</f>
        <v>0</v>
      </c>
      <c r="G44" s="71">
        <f>SUMIF(C15:C34,"III",G15:G34)</f>
        <v>0</v>
      </c>
      <c r="H44" s="71">
        <f>SUMIF(C15:C34,"III",H15:H34)</f>
        <v>0</v>
      </c>
      <c r="I44" s="71">
        <f>SUMIF(C15:C34,"III",I15:I34)</f>
        <v>0</v>
      </c>
      <c r="J44" s="71">
        <f>SUMIF(C15:C34,"III",J15:J34)</f>
        <v>0</v>
      </c>
      <c r="K44" s="71">
        <f>SUMIF(C15:C34,"III",K15:K34)</f>
        <v>0</v>
      </c>
      <c r="L44" s="71">
        <f>SUMIF(C15:C34,"III",L15:L34)</f>
        <v>0</v>
      </c>
      <c r="M44" s="72">
        <f>SUMIF(C15:C34,"III",M15:M34)</f>
        <v>0</v>
      </c>
      <c r="N44" s="53"/>
      <c r="O44" s="53"/>
      <c r="P44" s="62"/>
      <c r="Q44" s="62"/>
      <c r="R44" s="62"/>
      <c r="S44" s="62"/>
      <c r="T44" s="62"/>
      <c r="U44" s="62"/>
      <c r="V44" s="55"/>
      <c r="W44" s="62"/>
      <c r="X44" s="53"/>
      <c r="Y44" s="53"/>
      <c r="Z44" s="55"/>
      <c r="AA44" s="62"/>
      <c r="AB44" s="57"/>
      <c r="AC44" s="58"/>
      <c r="AD44" s="59"/>
    </row>
    <row r="45" spans="1:30" ht="24.75" customHeight="1">
      <c r="A45" s="63"/>
      <c r="B45" s="60"/>
      <c r="C45" s="69" t="s">
        <v>67</v>
      </c>
      <c r="D45" s="70">
        <f>SUMIF(C15:C34,"IV",D15:D34)</f>
        <v>0</v>
      </c>
      <c r="E45" s="71">
        <f>SUMIF(C15:C34,"IV",E15:E34)</f>
        <v>0</v>
      </c>
      <c r="F45" s="71">
        <f>SUMIF(C15:C34,"IV",F15:F34)</f>
        <v>0</v>
      </c>
      <c r="G45" s="71">
        <f>SUMIF(C15:C34,"IV",G15:G34)</f>
        <v>0</v>
      </c>
      <c r="H45" s="71">
        <f>SUMIF(C15:C34,"IV",H15:H34)</f>
        <v>0</v>
      </c>
      <c r="I45" s="71">
        <f>SUMIF(C15:C34,"IV",I15:I34)</f>
        <v>0</v>
      </c>
      <c r="J45" s="71">
        <f>SUMIF(C15:C34,"IV",J15:J34)</f>
        <v>0</v>
      </c>
      <c r="K45" s="71">
        <f>SUMIF(C15:C34,"IV",K15:K34)</f>
        <v>0</v>
      </c>
      <c r="L45" s="71">
        <f>SUMIF(C15:C34,"IV",L15:L34)</f>
        <v>0</v>
      </c>
      <c r="M45" s="72">
        <f>SUMIF(C15:C34,"IV",M15:M34)</f>
        <v>0</v>
      </c>
      <c r="N45" s="53"/>
      <c r="O45" s="53"/>
      <c r="P45" s="62"/>
      <c r="Q45" s="62"/>
      <c r="R45" s="62"/>
      <c r="S45" s="62"/>
      <c r="T45" s="62"/>
      <c r="U45" s="62"/>
      <c r="V45" s="55"/>
      <c r="W45" s="62"/>
      <c r="X45" s="53"/>
      <c r="Y45" s="53"/>
      <c r="Z45" s="55"/>
      <c r="AA45" s="62"/>
      <c r="AB45" s="57"/>
      <c r="AC45" s="58"/>
      <c r="AD45" s="59"/>
    </row>
    <row r="46" spans="1:30" ht="24.75" customHeight="1">
      <c r="A46" s="63"/>
      <c r="B46" s="60"/>
      <c r="C46" s="69" t="s">
        <v>68</v>
      </c>
      <c r="D46" s="70">
        <f>SUMIF(C15:C34,"V",D15:D34)</f>
        <v>0</v>
      </c>
      <c r="E46" s="71">
        <f>SUMIF(C15:C34,"V",E15:E34)</f>
        <v>0</v>
      </c>
      <c r="F46" s="71">
        <f>SUMIF(C15:C34,"V",F15:F34)</f>
        <v>0</v>
      </c>
      <c r="G46" s="71">
        <f>SUMIF(C15:C34,"V",G15:G34)</f>
        <v>0</v>
      </c>
      <c r="H46" s="71">
        <f>SUMIF(C15:C34,"V",H15:H34)</f>
        <v>0</v>
      </c>
      <c r="I46" s="71">
        <f>SUMIF(C15:C34,"V",I15:I34)</f>
        <v>0</v>
      </c>
      <c r="J46" s="71">
        <f>SUMIF(C15:C34,"V",J15:J34)</f>
        <v>0</v>
      </c>
      <c r="K46" s="71">
        <f>SUMIF(C15:C34,"V",K15:K34)</f>
        <v>0</v>
      </c>
      <c r="L46" s="71">
        <f>SUMIF(C15:C34,"V",L15:L34)</f>
        <v>0</v>
      </c>
      <c r="M46" s="72">
        <f>SUMIF(C15:C34,"V",M15:M34)</f>
        <v>0</v>
      </c>
      <c r="N46" s="53"/>
      <c r="O46" s="53"/>
      <c r="P46" s="62"/>
      <c r="Q46" s="62"/>
      <c r="R46" s="62"/>
      <c r="S46" s="62"/>
      <c r="T46" s="62"/>
      <c r="U46" s="62"/>
      <c r="V46" s="55"/>
      <c r="W46" s="62"/>
      <c r="X46" s="53"/>
      <c r="Y46" s="53"/>
      <c r="Z46" s="55"/>
      <c r="AA46" s="62"/>
      <c r="AB46" s="57"/>
      <c r="AC46" s="58"/>
      <c r="AD46" s="59"/>
    </row>
    <row r="47" spans="1:30" ht="24.75" customHeight="1">
      <c r="A47" s="63"/>
      <c r="B47" s="60"/>
      <c r="C47" s="73" t="s">
        <v>69</v>
      </c>
      <c r="D47" s="74">
        <f>SUMIF(C15:C34,"VI",D15:D34)</f>
        <v>0</v>
      </c>
      <c r="E47" s="75">
        <f>SUMIF(C15:C34,"VI",E15:E34)</f>
        <v>0</v>
      </c>
      <c r="F47" s="75">
        <f>SUMIF(C15:C34,"VI",F15:F34)</f>
        <v>0</v>
      </c>
      <c r="G47" s="75">
        <f>SUMIF(C15:C34,"VI",G15:G34)</f>
        <v>0</v>
      </c>
      <c r="H47" s="75">
        <f>SUMIF(C15:C34,"VI",H15:H34)</f>
        <v>0</v>
      </c>
      <c r="I47" s="75">
        <f>SUMIF(C15:C34,"VI",I15:I34)</f>
        <v>0</v>
      </c>
      <c r="J47" s="75">
        <f>SUMIF(C15:C34,"VI",J15:J34)</f>
        <v>0</v>
      </c>
      <c r="K47" s="75">
        <f>SUMIF(C15:C34,"VI",K15:K34)</f>
        <v>0</v>
      </c>
      <c r="L47" s="75">
        <f>SUMIF(C15:C34,"VI",L15:L34)</f>
        <v>0</v>
      </c>
      <c r="M47" s="76">
        <f>SUMIF(C15:C34,"VI",M15:M34)</f>
        <v>0</v>
      </c>
      <c r="N47" s="53"/>
      <c r="O47" s="53"/>
      <c r="P47" s="62"/>
      <c r="Q47" s="62"/>
      <c r="R47" s="62"/>
      <c r="S47" s="62"/>
      <c r="T47" s="62"/>
      <c r="U47" s="62"/>
      <c r="V47" s="55"/>
      <c r="W47" s="62"/>
      <c r="X47" s="53"/>
      <c r="Y47" s="53"/>
      <c r="Z47" s="55"/>
      <c r="AA47" s="62"/>
      <c r="AB47" s="57"/>
      <c r="AC47" s="58"/>
      <c r="AD47" s="59"/>
    </row>
  </sheetData>
  <sheetProtection sheet="1" objects="1" scenarios="1" selectLockedCells="1"/>
  <mergeCells count="47">
    <mergeCell ref="B39:C41"/>
    <mergeCell ref="D39:E40"/>
    <mergeCell ref="F39:G40"/>
    <mergeCell ref="H39:I40"/>
    <mergeCell ref="J39:M39"/>
    <mergeCell ref="J40:K40"/>
    <mergeCell ref="L40:M40"/>
    <mergeCell ref="X13:X14"/>
    <mergeCell ref="Y13:Y14"/>
    <mergeCell ref="AC13:AC14"/>
    <mergeCell ref="AD13:AD14"/>
    <mergeCell ref="H35:N35"/>
    <mergeCell ref="D37:F37"/>
    <mergeCell ref="V11:V14"/>
    <mergeCell ref="W11:W14"/>
    <mergeCell ref="D12:E13"/>
    <mergeCell ref="F12:G13"/>
    <mergeCell ref="H12:I13"/>
    <mergeCell ref="J12:M12"/>
    <mergeCell ref="J13:K13"/>
    <mergeCell ref="L13:M13"/>
    <mergeCell ref="X10:Y12"/>
    <mergeCell ref="Z10:Z14"/>
    <mergeCell ref="AA10:AA14"/>
    <mergeCell ref="AB10:AB14"/>
    <mergeCell ref="AC10:AD12"/>
    <mergeCell ref="D11:M11"/>
    <mergeCell ref="N11:N14"/>
    <mergeCell ref="O11:O14"/>
    <mergeCell ref="P11:P14"/>
    <mergeCell ref="Q11:Q14"/>
    <mergeCell ref="A10:A14"/>
    <mergeCell ref="B10:B14"/>
    <mergeCell ref="C10:C14"/>
    <mergeCell ref="D10:O10"/>
    <mergeCell ref="P10:U10"/>
    <mergeCell ref="V10:W10"/>
    <mergeCell ref="R11:R14"/>
    <mergeCell ref="S11:S14"/>
    <mergeCell ref="T11:T14"/>
    <mergeCell ref="U11:U14"/>
    <mergeCell ref="C2:G2"/>
    <mergeCell ref="K2:L2"/>
    <mergeCell ref="M2:U2"/>
    <mergeCell ref="C4:Y4"/>
    <mergeCell ref="C6:Y6"/>
    <mergeCell ref="C8:Y8"/>
  </mergeCells>
  <printOptions horizontalCentered="1"/>
  <pageMargins left="0.31527777777777777" right="0.31527777777777777" top="0.8777777777777778" bottom="0.39375" header="0.39375" footer="0.5118055555555555"/>
  <pageSetup firstPageNumber="1" useFirstPageNumber="1" horizontalDpi="300" verticalDpi="300" orientation="landscape" paperSize="9" scale="40"/>
  <headerFooter alignWithMargins="0">
    <oddHeader>&amp;C&amp;32&amp;F (&amp;A)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showGridLines="0" showZeros="0" zoomScale="55" zoomScaleNormal="55" zoomScaleSheetLayoutView="55" zoomScalePageLayoutView="0" workbookViewId="0" topLeftCell="A1">
      <selection activeCell="B10" sqref="B10"/>
    </sheetView>
  </sheetViews>
  <sheetFormatPr defaultColWidth="28.140625" defaultRowHeight="28.5" customHeight="1"/>
  <cols>
    <col min="1" max="1" width="18.421875" style="77" customWidth="1"/>
    <col min="2" max="12" width="21.7109375" style="77" customWidth="1"/>
    <col min="13" max="13" width="21.7109375" style="3" customWidth="1"/>
    <col min="14" max="14" width="21.7109375" style="77" customWidth="1"/>
    <col min="15" max="16384" width="28.140625" style="77" customWidth="1"/>
  </cols>
  <sheetData>
    <row r="1" s="2" customFormat="1" ht="28.5" customHeight="1">
      <c r="M1" s="3"/>
    </row>
    <row r="2" spans="1:27" s="2" customFormat="1" ht="24.75" customHeight="1">
      <c r="A2" s="188" t="s">
        <v>0</v>
      </c>
      <c r="B2" s="188"/>
      <c r="C2" s="214">
        <f>'Ученици ОМШ'!C2</f>
        <v>0</v>
      </c>
      <c r="D2" s="214"/>
      <c r="E2" s="78" t="s">
        <v>1</v>
      </c>
      <c r="F2" s="214">
        <f>'Ученици ОМШ'!M2</f>
        <v>0</v>
      </c>
      <c r="G2" s="214"/>
      <c r="H2" s="214"/>
      <c r="I2" s="52"/>
      <c r="J2" s="3"/>
      <c r="K2" s="79"/>
      <c r="L2" s="79"/>
      <c r="M2" s="3"/>
      <c r="N2" s="80"/>
      <c r="O2" s="5"/>
      <c r="P2" s="4"/>
      <c r="Q2" s="3"/>
      <c r="R2" s="5"/>
      <c r="S2" s="5"/>
      <c r="T2" s="5"/>
      <c r="U2" s="5"/>
      <c r="V2" s="5"/>
      <c r="W2" s="5"/>
      <c r="X2" s="5"/>
      <c r="Y2" s="5"/>
      <c r="Z2" s="5"/>
      <c r="AA2" s="5"/>
    </row>
    <row r="3" spans="9:13" s="2" customFormat="1" ht="24.75" customHeight="1">
      <c r="I3" s="52"/>
      <c r="M3" s="3"/>
    </row>
    <row r="4" spans="3:31" s="2" customFormat="1" ht="38.25" customHeight="1">
      <c r="C4" s="189" t="s">
        <v>70</v>
      </c>
      <c r="D4" s="189"/>
      <c r="E4" s="189"/>
      <c r="F4" s="189"/>
      <c r="G4" s="189"/>
      <c r="H4" s="189"/>
      <c r="I4" s="189"/>
      <c r="J4" s="189"/>
      <c r="M4" s="3"/>
      <c r="AD4" s="3"/>
      <c r="AE4" s="3"/>
    </row>
    <row r="5" spans="9:31" s="2" customFormat="1" ht="24.75" customHeight="1">
      <c r="I5" s="52"/>
      <c r="M5" s="3"/>
      <c r="AD5" s="3"/>
      <c r="AE5" s="3"/>
    </row>
    <row r="6" spans="1:26" s="2" customFormat="1" ht="43.5" customHeight="1">
      <c r="A6" s="3"/>
      <c r="B6" s="6" t="s">
        <v>5</v>
      </c>
      <c r="C6" s="190" t="s">
        <v>71</v>
      </c>
      <c r="D6" s="190"/>
      <c r="E6" s="190"/>
      <c r="F6" s="190"/>
      <c r="G6" s="190"/>
      <c r="H6" s="190"/>
      <c r="I6" s="190"/>
      <c r="J6" s="190"/>
      <c r="K6" s="81"/>
      <c r="L6" s="81"/>
      <c r="M6" s="3"/>
      <c r="N6" s="81"/>
      <c r="O6" s="81"/>
      <c r="P6" s="81"/>
      <c r="Q6" s="7"/>
      <c r="R6" s="7"/>
      <c r="S6" s="7"/>
      <c r="T6" s="7"/>
      <c r="U6" s="7"/>
      <c r="V6" s="7"/>
      <c r="W6" s="7"/>
      <c r="X6" s="7"/>
      <c r="Y6" s="7"/>
      <c r="Z6" s="7"/>
    </row>
    <row r="7" s="2" customFormat="1" ht="24.75" customHeight="1">
      <c r="M7" s="3"/>
    </row>
    <row r="8" spans="1:14" s="83" customFormat="1" ht="99.75" customHeight="1">
      <c r="A8" s="215" t="s">
        <v>72</v>
      </c>
      <c r="B8" s="215" t="s">
        <v>73</v>
      </c>
      <c r="C8" s="216" t="s">
        <v>74</v>
      </c>
      <c r="D8" s="216"/>
      <c r="E8" s="216"/>
      <c r="F8" s="216"/>
      <c r="G8" s="216" t="s">
        <v>75</v>
      </c>
      <c r="H8" s="216"/>
      <c r="I8" s="216"/>
      <c r="J8" s="215" t="s">
        <v>76</v>
      </c>
      <c r="K8" s="217" t="s">
        <v>77</v>
      </c>
      <c r="L8" s="218" t="s">
        <v>78</v>
      </c>
      <c r="M8" s="3"/>
      <c r="N8" s="3"/>
    </row>
    <row r="9" spans="1:14" s="83" customFormat="1" ht="99.75" customHeight="1">
      <c r="A9" s="215"/>
      <c r="B9" s="215"/>
      <c r="C9" s="84" t="s">
        <v>79</v>
      </c>
      <c r="D9" s="85" t="s">
        <v>80</v>
      </c>
      <c r="E9" s="85" t="s">
        <v>81</v>
      </c>
      <c r="F9" s="86" t="s">
        <v>82</v>
      </c>
      <c r="G9" s="84" t="s">
        <v>83</v>
      </c>
      <c r="H9" s="85" t="s">
        <v>84</v>
      </c>
      <c r="I9" s="86" t="s">
        <v>85</v>
      </c>
      <c r="J9" s="215"/>
      <c r="K9" s="217"/>
      <c r="L9" s="218"/>
      <c r="M9" s="3"/>
      <c r="N9" s="3"/>
    </row>
    <row r="10" spans="1:14" ht="67.5" customHeight="1">
      <c r="A10" s="87" t="s">
        <v>64</v>
      </c>
      <c r="B10" s="88"/>
      <c r="C10" s="219" t="s">
        <v>86</v>
      </c>
      <c r="D10" s="219"/>
      <c r="E10" s="219"/>
      <c r="F10" s="219"/>
      <c r="G10" s="219"/>
      <c r="H10" s="219"/>
      <c r="I10" s="89"/>
      <c r="J10" s="90">
        <f>B10-I10</f>
        <v>0</v>
      </c>
      <c r="K10" s="220" t="s">
        <v>87</v>
      </c>
      <c r="L10" s="220" t="s">
        <v>87</v>
      </c>
      <c r="N10" s="3"/>
    </row>
    <row r="11" spans="1:14" ht="67.5" customHeight="1">
      <c r="A11" s="87" t="s">
        <v>65</v>
      </c>
      <c r="B11" s="90">
        <f>SUM(C11:I11)</f>
        <v>0</v>
      </c>
      <c r="C11" s="91"/>
      <c r="D11" s="92"/>
      <c r="E11" s="92"/>
      <c r="F11" s="89"/>
      <c r="G11" s="91"/>
      <c r="H11" s="92"/>
      <c r="I11" s="89"/>
      <c r="J11" s="90">
        <f>SUM(C11:I11)-SUM(G11:I11)</f>
        <v>0</v>
      </c>
      <c r="K11" s="91"/>
      <c r="L11" s="89"/>
      <c r="N11" s="3"/>
    </row>
    <row r="12" spans="1:14" ht="67.5" customHeight="1">
      <c r="A12" s="87" t="s">
        <v>66</v>
      </c>
      <c r="B12" s="90">
        <f>SUM(C12:I12)</f>
        <v>0</v>
      </c>
      <c r="C12" s="91"/>
      <c r="D12" s="92"/>
      <c r="E12" s="92"/>
      <c r="F12" s="93"/>
      <c r="G12" s="91"/>
      <c r="H12" s="94"/>
      <c r="I12" s="89"/>
      <c r="J12" s="90">
        <f>SUM(C12:I12)-SUM(G12:I12)</f>
        <v>0</v>
      </c>
      <c r="K12" s="91"/>
      <c r="L12" s="89"/>
      <c r="N12" s="3"/>
    </row>
    <row r="13" spans="1:14" ht="67.5" customHeight="1">
      <c r="A13" s="87" t="s">
        <v>67</v>
      </c>
      <c r="B13" s="90">
        <f>SUM(C13:I13)</f>
        <v>0</v>
      </c>
      <c r="C13" s="91"/>
      <c r="D13" s="92"/>
      <c r="E13" s="92"/>
      <c r="F13" s="89"/>
      <c r="G13" s="91"/>
      <c r="H13" s="92"/>
      <c r="I13" s="89"/>
      <c r="J13" s="90">
        <f>SUM(C13:I13)-SUM(G13:I13)</f>
        <v>0</v>
      </c>
      <c r="K13" s="91"/>
      <c r="L13" s="89"/>
      <c r="N13" s="3"/>
    </row>
    <row r="14" spans="1:14" ht="67.5" customHeight="1">
      <c r="A14" s="87" t="s">
        <v>68</v>
      </c>
      <c r="B14" s="90">
        <f>SUM(C14:I14)</f>
        <v>0</v>
      </c>
      <c r="C14" s="91"/>
      <c r="D14" s="92"/>
      <c r="E14" s="92"/>
      <c r="F14" s="93"/>
      <c r="G14" s="91"/>
      <c r="H14" s="94"/>
      <c r="I14" s="89"/>
      <c r="J14" s="90">
        <f>SUM(C14:I14)-SUM(G14:I14)</f>
        <v>0</v>
      </c>
      <c r="K14" s="91"/>
      <c r="L14" s="89"/>
      <c r="N14" s="3"/>
    </row>
    <row r="15" spans="1:14" ht="67.5" customHeight="1">
      <c r="A15" s="87" t="s">
        <v>69</v>
      </c>
      <c r="B15" s="90">
        <f>SUM(C15:I15)</f>
        <v>0</v>
      </c>
      <c r="C15" s="91"/>
      <c r="D15" s="92"/>
      <c r="E15" s="92"/>
      <c r="F15" s="89"/>
      <c r="G15" s="91"/>
      <c r="H15" s="92"/>
      <c r="I15" s="89"/>
      <c r="J15" s="90">
        <f>SUM(C15:I15)-SUM(G15:I15)</f>
        <v>0</v>
      </c>
      <c r="K15" s="91"/>
      <c r="L15" s="89"/>
      <c r="N15" s="3"/>
    </row>
    <row r="16" spans="1:14" ht="67.5" customHeight="1">
      <c r="A16" s="82" t="s">
        <v>88</v>
      </c>
      <c r="B16" s="95">
        <f>SUM(B10:B15)</f>
        <v>0</v>
      </c>
      <c r="C16" s="96">
        <f aca="true" t="shared" si="0" ref="C16:H16">SUM(C11:C15)</f>
        <v>0</v>
      </c>
      <c r="D16" s="97">
        <f t="shared" si="0"/>
        <v>0</v>
      </c>
      <c r="E16" s="97">
        <f t="shared" si="0"/>
        <v>0</v>
      </c>
      <c r="F16" s="98">
        <f t="shared" si="0"/>
        <v>0</v>
      </c>
      <c r="G16" s="96">
        <f t="shared" si="0"/>
        <v>0</v>
      </c>
      <c r="H16" s="97">
        <f t="shared" si="0"/>
        <v>0</v>
      </c>
      <c r="I16" s="98">
        <f>SUM(I10:I15)</f>
        <v>0</v>
      </c>
      <c r="J16" s="99">
        <f>SUM(J10:J15)</f>
        <v>0</v>
      </c>
      <c r="K16" s="96">
        <f>SUM(K11:K15)</f>
        <v>0</v>
      </c>
      <c r="L16" s="98">
        <f>SUM(L11:L15)</f>
        <v>0</v>
      </c>
      <c r="N16" s="3"/>
    </row>
  </sheetData>
  <sheetProtection sheet="1" selectLockedCells="1"/>
  <mergeCells count="14">
    <mergeCell ref="K8:K9"/>
    <mergeCell ref="L8:L9"/>
    <mergeCell ref="C10:H10"/>
    <mergeCell ref="K10:L10"/>
    <mergeCell ref="A2:B2"/>
    <mergeCell ref="C2:D2"/>
    <mergeCell ref="F2:H2"/>
    <mergeCell ref="C4:J4"/>
    <mergeCell ref="C6:J6"/>
    <mergeCell ref="A8:A9"/>
    <mergeCell ref="B8:B9"/>
    <mergeCell ref="C8:F8"/>
    <mergeCell ref="G8:I8"/>
    <mergeCell ref="J8:J9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"/>
  <sheetViews>
    <sheetView showGridLines="0" showZeros="0" zoomScale="55" zoomScaleNormal="55" zoomScaleSheetLayoutView="55" zoomScalePageLayoutView="0" workbookViewId="0" topLeftCell="A1">
      <selection activeCell="B13" sqref="B13"/>
    </sheetView>
  </sheetViews>
  <sheetFormatPr defaultColWidth="11.57421875" defaultRowHeight="15" customHeight="1"/>
  <cols>
    <col min="1" max="1" width="5.140625" style="100" customWidth="1"/>
    <col min="2" max="2" width="39.00390625" style="101" customWidth="1"/>
    <col min="3" max="3" width="9.28125" style="101" customWidth="1"/>
    <col min="4" max="15" width="9.57421875" style="100" customWidth="1"/>
    <col min="16" max="17" width="9.57421875" style="101" customWidth="1"/>
    <col min="18" max="18" width="41.28125" style="101" customWidth="1"/>
    <col min="19" max="19" width="31.28125" style="101" customWidth="1"/>
    <col min="20" max="20" width="13.7109375" style="101" customWidth="1"/>
    <col min="21" max="21" width="31.28125" style="52" customWidth="1"/>
    <col min="22" max="22" width="42.140625" style="52" customWidth="1"/>
    <col min="23" max="16384" width="11.57421875" style="101" customWidth="1"/>
  </cols>
  <sheetData>
    <row r="1" spans="1:15" ht="30.75" customHeight="1">
      <c r="A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ht="24.75" customHeight="1">
      <c r="A2" s="101"/>
      <c r="B2" s="102" t="s">
        <v>0</v>
      </c>
      <c r="C2" s="221">
        <f>'Ученици ОМШ'!C2</f>
        <v>0</v>
      </c>
      <c r="D2" s="221"/>
      <c r="E2" s="221"/>
      <c r="F2" s="104"/>
      <c r="G2" s="104"/>
      <c r="H2" s="222" t="s">
        <v>1</v>
      </c>
      <c r="I2" s="222"/>
      <c r="J2" s="221">
        <f>'Ученици ОМШ'!M2</f>
        <v>0</v>
      </c>
      <c r="K2" s="221"/>
      <c r="L2" s="221"/>
      <c r="M2" s="221"/>
      <c r="N2" s="221"/>
      <c r="O2" s="221"/>
      <c r="P2" s="52"/>
      <c r="Q2" s="52"/>
      <c r="R2" s="52"/>
      <c r="S2" s="104"/>
      <c r="T2" s="105"/>
      <c r="W2" s="106"/>
      <c r="X2" s="106"/>
      <c r="Y2" s="106"/>
      <c r="Z2" s="106"/>
      <c r="AA2" s="106"/>
      <c r="AB2" s="106"/>
      <c r="AC2" s="106"/>
    </row>
    <row r="3" spans="1:18" ht="24.75" customHeight="1">
      <c r="A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52"/>
      <c r="O3" s="101"/>
      <c r="P3" s="52"/>
      <c r="Q3" s="52"/>
      <c r="R3" s="52"/>
    </row>
    <row r="4" spans="1:34" ht="38.25" customHeight="1">
      <c r="A4" s="101"/>
      <c r="C4" s="223" t="s">
        <v>89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U4" s="101"/>
      <c r="V4" s="101"/>
      <c r="AG4" s="52"/>
      <c r="AH4" s="52"/>
    </row>
    <row r="5" spans="1:34" ht="24.75" customHeight="1">
      <c r="A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101"/>
      <c r="V5" s="101"/>
      <c r="AG5" s="52"/>
      <c r="AH5" s="52"/>
    </row>
    <row r="6" spans="1:18" ht="107.25" customHeight="1">
      <c r="A6" s="101"/>
      <c r="B6" s="107" t="s">
        <v>5</v>
      </c>
      <c r="C6" s="224" t="s">
        <v>90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5" ht="24.75" customHeight="1">
      <c r="A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22" s="108" customFormat="1" ht="42" customHeight="1">
      <c r="A8" s="225" t="s">
        <v>7</v>
      </c>
      <c r="B8" s="226" t="s">
        <v>8</v>
      </c>
      <c r="C8" s="227" t="s">
        <v>9</v>
      </c>
      <c r="D8" s="228" t="s">
        <v>91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 t="s">
        <v>92</v>
      </c>
      <c r="S8" s="228" t="s">
        <v>17</v>
      </c>
      <c r="T8" s="228"/>
      <c r="U8" s="52"/>
      <c r="V8" s="52"/>
    </row>
    <row r="9" spans="1:22" s="109" customFormat="1" ht="27.75" customHeight="1">
      <c r="A9" s="225"/>
      <c r="B9" s="226"/>
      <c r="C9" s="227"/>
      <c r="D9" s="230" t="s">
        <v>18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1" t="s">
        <v>19</v>
      </c>
      <c r="Q9" s="232" t="s">
        <v>20</v>
      </c>
      <c r="R9" s="229"/>
      <c r="S9" s="228"/>
      <c r="T9" s="228"/>
      <c r="U9" s="52"/>
      <c r="V9" s="52"/>
    </row>
    <row r="10" spans="1:20" ht="33" customHeight="1">
      <c r="A10" s="225"/>
      <c r="B10" s="226"/>
      <c r="C10" s="227"/>
      <c r="D10" s="233" t="s">
        <v>29</v>
      </c>
      <c r="E10" s="233"/>
      <c r="F10" s="234" t="s">
        <v>30</v>
      </c>
      <c r="G10" s="234"/>
      <c r="H10" s="234" t="s">
        <v>31</v>
      </c>
      <c r="I10" s="234"/>
      <c r="J10" s="234" t="s">
        <v>32</v>
      </c>
      <c r="K10" s="234"/>
      <c r="L10" s="234"/>
      <c r="M10" s="234"/>
      <c r="N10" s="234"/>
      <c r="O10" s="234"/>
      <c r="P10" s="231"/>
      <c r="Q10" s="232"/>
      <c r="R10" s="229"/>
      <c r="S10" s="235" t="s">
        <v>37</v>
      </c>
      <c r="T10" s="232" t="s">
        <v>38</v>
      </c>
    </row>
    <row r="11" spans="1:20" ht="51.75" customHeight="1">
      <c r="A11" s="225"/>
      <c r="B11" s="226"/>
      <c r="C11" s="227"/>
      <c r="D11" s="233"/>
      <c r="E11" s="233"/>
      <c r="F11" s="234"/>
      <c r="G11" s="234"/>
      <c r="H11" s="234"/>
      <c r="I11" s="234"/>
      <c r="J11" s="236" t="s">
        <v>33</v>
      </c>
      <c r="K11" s="236"/>
      <c r="L11" s="236" t="s">
        <v>93</v>
      </c>
      <c r="M11" s="236"/>
      <c r="N11" s="236" t="s">
        <v>94</v>
      </c>
      <c r="O11" s="236"/>
      <c r="P11" s="231"/>
      <c r="Q11" s="232"/>
      <c r="R11" s="229"/>
      <c r="S11" s="235"/>
      <c r="T11" s="232"/>
    </row>
    <row r="12" spans="1:20" ht="51.75" customHeight="1">
      <c r="A12" s="225"/>
      <c r="B12" s="226"/>
      <c r="C12" s="227"/>
      <c r="D12" s="111" t="s">
        <v>39</v>
      </c>
      <c r="E12" s="112" t="s">
        <v>40</v>
      </c>
      <c r="F12" s="112" t="s">
        <v>39</v>
      </c>
      <c r="G12" s="112" t="s">
        <v>40</v>
      </c>
      <c r="H12" s="112" t="s">
        <v>39</v>
      </c>
      <c r="I12" s="112" t="s">
        <v>40</v>
      </c>
      <c r="J12" s="112" t="s">
        <v>39</v>
      </c>
      <c r="K12" s="112" t="s">
        <v>40</v>
      </c>
      <c r="L12" s="112" t="s">
        <v>39</v>
      </c>
      <c r="M12" s="112" t="s">
        <v>40</v>
      </c>
      <c r="N12" s="112" t="s">
        <v>39</v>
      </c>
      <c r="O12" s="112" t="s">
        <v>40</v>
      </c>
      <c r="P12" s="231"/>
      <c r="Q12" s="232"/>
      <c r="R12" s="229"/>
      <c r="S12" s="235"/>
      <c r="T12" s="232"/>
    </row>
    <row r="13" spans="1:20" ht="39" customHeight="1">
      <c r="A13" s="113" t="s">
        <v>41</v>
      </c>
      <c r="B13" s="13"/>
      <c r="C13" s="14"/>
      <c r="D13" s="15"/>
      <c r="E13" s="16"/>
      <c r="F13" s="17"/>
      <c r="G13" s="16"/>
      <c r="H13" s="17"/>
      <c r="I13" s="16"/>
      <c r="J13" s="17"/>
      <c r="K13" s="16"/>
      <c r="L13" s="17"/>
      <c r="M13" s="16"/>
      <c r="N13" s="17"/>
      <c r="O13" s="16"/>
      <c r="P13" s="18"/>
      <c r="Q13" s="19"/>
      <c r="R13" s="29"/>
      <c r="S13" s="114"/>
      <c r="T13" s="31"/>
    </row>
    <row r="14" spans="1:20" ht="39" customHeight="1">
      <c r="A14" s="113" t="s">
        <v>42</v>
      </c>
      <c r="B14" s="13"/>
      <c r="C14" s="14"/>
      <c r="D14" s="15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8"/>
      <c r="Q14" s="19"/>
      <c r="R14" s="29"/>
      <c r="S14" s="114"/>
      <c r="T14" s="31"/>
    </row>
    <row r="15" spans="1:20" ht="39" customHeight="1">
      <c r="A15" s="113" t="s">
        <v>43</v>
      </c>
      <c r="B15" s="13"/>
      <c r="C15" s="14"/>
      <c r="D15" s="15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8"/>
      <c r="Q15" s="19"/>
      <c r="R15" s="29"/>
      <c r="S15" s="114"/>
      <c r="T15" s="31"/>
    </row>
    <row r="16" spans="1:20" ht="39" customHeight="1">
      <c r="A16" s="113" t="s">
        <v>44</v>
      </c>
      <c r="B16" s="13"/>
      <c r="C16" s="14"/>
      <c r="D16" s="15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8"/>
      <c r="Q16" s="19"/>
      <c r="R16" s="29"/>
      <c r="S16" s="114"/>
      <c r="T16" s="31"/>
    </row>
    <row r="17" spans="1:20" ht="39" customHeight="1">
      <c r="A17" s="113" t="s">
        <v>45</v>
      </c>
      <c r="B17" s="13"/>
      <c r="C17" s="14"/>
      <c r="D17" s="15"/>
      <c r="E17" s="16"/>
      <c r="F17" s="17"/>
      <c r="G17" s="16"/>
      <c r="H17" s="17"/>
      <c r="I17" s="16"/>
      <c r="J17" s="17"/>
      <c r="K17" s="16"/>
      <c r="L17" s="17"/>
      <c r="M17" s="16"/>
      <c r="N17" s="17"/>
      <c r="O17" s="16"/>
      <c r="P17" s="18"/>
      <c r="Q17" s="19"/>
      <c r="R17" s="29"/>
      <c r="S17" s="114"/>
      <c r="T17" s="31"/>
    </row>
    <row r="18" spans="1:20" ht="39" customHeight="1">
      <c r="A18" s="113" t="s">
        <v>46</v>
      </c>
      <c r="B18" s="13"/>
      <c r="C18" s="14"/>
      <c r="D18" s="15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8"/>
      <c r="Q18" s="19"/>
      <c r="R18" s="29"/>
      <c r="S18" s="114"/>
      <c r="T18" s="31"/>
    </row>
    <row r="19" spans="1:20" ht="39" customHeight="1">
      <c r="A19" s="113" t="s">
        <v>47</v>
      </c>
      <c r="B19" s="13"/>
      <c r="C19" s="14"/>
      <c r="D19" s="15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8"/>
      <c r="Q19" s="19"/>
      <c r="R19" s="29"/>
      <c r="S19" s="114"/>
      <c r="T19" s="31"/>
    </row>
    <row r="20" spans="1:20" ht="39" customHeight="1">
      <c r="A20" s="113" t="s">
        <v>48</v>
      </c>
      <c r="B20" s="13"/>
      <c r="C20" s="14"/>
      <c r="D20" s="15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8"/>
      <c r="Q20" s="19"/>
      <c r="R20" s="29"/>
      <c r="S20" s="114"/>
      <c r="T20" s="31"/>
    </row>
    <row r="21" spans="1:20" ht="39" customHeight="1">
      <c r="A21" s="113" t="s">
        <v>49</v>
      </c>
      <c r="B21" s="13"/>
      <c r="C21" s="14"/>
      <c r="D21" s="15"/>
      <c r="E21" s="16"/>
      <c r="F21" s="17"/>
      <c r="G21" s="16"/>
      <c r="H21" s="17"/>
      <c r="I21" s="16"/>
      <c r="J21" s="17"/>
      <c r="K21" s="16"/>
      <c r="L21" s="17"/>
      <c r="M21" s="16"/>
      <c r="N21" s="17"/>
      <c r="O21" s="16"/>
      <c r="P21" s="18"/>
      <c r="Q21" s="19"/>
      <c r="R21" s="29"/>
      <c r="S21" s="114"/>
      <c r="T21" s="31"/>
    </row>
    <row r="22" spans="1:20" ht="39" customHeight="1">
      <c r="A22" s="115" t="s">
        <v>50</v>
      </c>
      <c r="B22" s="33"/>
      <c r="C22" s="34"/>
      <c r="D22" s="35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8"/>
      <c r="Q22" s="39"/>
      <c r="R22" s="49"/>
      <c r="S22" s="116"/>
      <c r="T22" s="51"/>
    </row>
    <row r="23" spans="1:20" ht="42" customHeight="1">
      <c r="A23" s="237" t="s">
        <v>61</v>
      </c>
      <c r="B23" s="237"/>
      <c r="C23" s="237"/>
      <c r="D23" s="118">
        <f aca="true" t="shared" si="0" ref="D23:O23">SUM(D13:D22)</f>
        <v>0</v>
      </c>
      <c r="E23" s="118">
        <f t="shared" si="0"/>
        <v>0</v>
      </c>
      <c r="F23" s="118">
        <f t="shared" si="0"/>
        <v>0</v>
      </c>
      <c r="G23" s="118">
        <f t="shared" si="0"/>
        <v>0</v>
      </c>
      <c r="H23" s="118">
        <f t="shared" si="0"/>
        <v>0</v>
      </c>
      <c r="I23" s="118">
        <f t="shared" si="0"/>
        <v>0</v>
      </c>
      <c r="J23" s="118">
        <f t="shared" si="0"/>
        <v>0</v>
      </c>
      <c r="K23" s="118">
        <f t="shared" si="0"/>
        <v>0</v>
      </c>
      <c r="L23" s="118">
        <f t="shared" si="0"/>
        <v>0</v>
      </c>
      <c r="M23" s="118">
        <f t="shared" si="0"/>
        <v>0</v>
      </c>
      <c r="N23" s="118">
        <f t="shared" si="0"/>
        <v>0</v>
      </c>
      <c r="O23" s="118">
        <f t="shared" si="0"/>
        <v>0</v>
      </c>
      <c r="P23" s="119"/>
      <c r="Q23" s="120" t="e">
        <f>AVERAGE(Q13:Q22)</f>
        <v>#DIV/0!</v>
      </c>
      <c r="R23" s="121"/>
      <c r="S23" s="122"/>
      <c r="T23" s="123"/>
    </row>
  </sheetData>
  <sheetProtection sheet="1" selectLockedCells="1"/>
  <mergeCells count="24">
    <mergeCell ref="J11:K11"/>
    <mergeCell ref="L11:M11"/>
    <mergeCell ref="N11:O11"/>
    <mergeCell ref="A23:C23"/>
    <mergeCell ref="S8:T9"/>
    <mergeCell ref="D9:O9"/>
    <mergeCell ref="P9:P12"/>
    <mergeCell ref="Q9:Q12"/>
    <mergeCell ref="D10:E11"/>
    <mergeCell ref="F10:G11"/>
    <mergeCell ref="H10:I11"/>
    <mergeCell ref="J10:O10"/>
    <mergeCell ref="S10:S12"/>
    <mergeCell ref="T10:T12"/>
    <mergeCell ref="C2:E2"/>
    <mergeCell ref="H2:I2"/>
    <mergeCell ref="J2:O2"/>
    <mergeCell ref="C4:R4"/>
    <mergeCell ref="C6:R6"/>
    <mergeCell ref="A8:A12"/>
    <mergeCell ref="B8:B12"/>
    <mergeCell ref="C8:C12"/>
    <mergeCell ref="D8:Q8"/>
    <mergeCell ref="R8:R12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showGridLines="0" showZeros="0" zoomScale="55" zoomScaleNormal="55" zoomScaleSheetLayoutView="55" zoomScalePageLayoutView="0" workbookViewId="0" topLeftCell="A1">
      <selection activeCell="B12" sqref="B12"/>
    </sheetView>
  </sheetViews>
  <sheetFormatPr defaultColWidth="11.57421875" defaultRowHeight="16.5" customHeight="1"/>
  <cols>
    <col min="1" max="1" width="5.140625" style="100" customWidth="1"/>
    <col min="2" max="2" width="21.57421875" style="101" customWidth="1"/>
    <col min="3" max="3" width="11.28125" style="101" customWidth="1"/>
    <col min="4" max="4" width="65.421875" style="124" customWidth="1"/>
    <col min="5" max="14" width="11.00390625" style="100" customWidth="1"/>
    <col min="15" max="15" width="12.8515625" style="100" customWidth="1"/>
    <col min="16" max="16" width="39.28125" style="101" customWidth="1"/>
    <col min="17" max="17" width="16.140625" style="101" customWidth="1"/>
    <col min="18" max="18" width="39.28125" style="52" customWidth="1"/>
    <col min="19" max="16384" width="11.57421875" style="101" customWidth="1"/>
  </cols>
  <sheetData>
    <row r="1" spans="1:15" ht="30" customHeight="1">
      <c r="A1" s="101"/>
      <c r="C1" s="52"/>
      <c r="D1" s="52"/>
      <c r="E1" s="52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5" ht="24.75" customHeight="1">
      <c r="A2" s="52"/>
      <c r="B2" s="238" t="s">
        <v>0</v>
      </c>
      <c r="C2" s="238"/>
      <c r="D2" s="103">
        <f>'Ученици ОМШ'!C2</f>
        <v>0</v>
      </c>
      <c r="E2" s="52"/>
      <c r="F2" s="52"/>
      <c r="G2" s="222" t="s">
        <v>1</v>
      </c>
      <c r="H2" s="222"/>
      <c r="I2" s="221">
        <f>'Ученици ОМШ'!M2</f>
        <v>0</v>
      </c>
      <c r="J2" s="221"/>
      <c r="K2" s="221"/>
      <c r="L2" s="221"/>
      <c r="M2" s="221"/>
      <c r="N2" s="221"/>
      <c r="O2" s="52"/>
      <c r="P2" s="105"/>
      <c r="Q2" s="104"/>
      <c r="S2" s="106"/>
      <c r="T2" s="106"/>
      <c r="U2" s="106"/>
      <c r="V2" s="106"/>
      <c r="W2" s="106"/>
      <c r="X2" s="106"/>
      <c r="Y2" s="106"/>
    </row>
    <row r="3" spans="1:15" ht="24.75" customHeight="1">
      <c r="A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34" ht="38.25" customHeight="1">
      <c r="A4" s="101"/>
      <c r="B4" s="52"/>
      <c r="C4" s="52"/>
      <c r="D4" s="223" t="s">
        <v>95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01"/>
      <c r="AG4" s="52"/>
      <c r="AH4" s="52"/>
    </row>
    <row r="5" spans="1:34" ht="24.75" customHeight="1">
      <c r="A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Q5" s="52"/>
      <c r="R5" s="101"/>
      <c r="AG5" s="52"/>
      <c r="AH5" s="52"/>
    </row>
    <row r="6" spans="1:17" ht="105" customHeight="1">
      <c r="A6" s="101"/>
      <c r="B6" s="239" t="s">
        <v>5</v>
      </c>
      <c r="C6" s="239"/>
      <c r="D6" s="224" t="s">
        <v>96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5" ht="24.75" customHeight="1">
      <c r="A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8" s="108" customFormat="1" ht="36.75" customHeight="1">
      <c r="A8" s="225" t="s">
        <v>7</v>
      </c>
      <c r="B8" s="226" t="s">
        <v>97</v>
      </c>
      <c r="C8" s="226" t="s">
        <v>98</v>
      </c>
      <c r="D8" s="227" t="s">
        <v>99</v>
      </c>
      <c r="E8" s="228" t="s">
        <v>18</v>
      </c>
      <c r="F8" s="228"/>
      <c r="G8" s="228"/>
      <c r="H8" s="228"/>
      <c r="I8" s="228"/>
      <c r="J8" s="228"/>
      <c r="K8" s="228"/>
      <c r="L8" s="228"/>
      <c r="M8" s="228"/>
      <c r="N8" s="228"/>
      <c r="O8" s="240" t="s">
        <v>19</v>
      </c>
      <c r="P8" s="125" t="s">
        <v>17</v>
      </c>
      <c r="Q8" s="126"/>
      <c r="R8" s="52"/>
    </row>
    <row r="9" spans="1:18" s="109" customFormat="1" ht="30" customHeight="1">
      <c r="A9" s="225"/>
      <c r="B9" s="226"/>
      <c r="C9" s="226"/>
      <c r="D9" s="227"/>
      <c r="E9" s="230" t="s">
        <v>29</v>
      </c>
      <c r="F9" s="230"/>
      <c r="G9" s="241" t="s">
        <v>30</v>
      </c>
      <c r="H9" s="241"/>
      <c r="I9" s="241" t="s">
        <v>31</v>
      </c>
      <c r="J9" s="241"/>
      <c r="K9" s="242" t="s">
        <v>32</v>
      </c>
      <c r="L9" s="242"/>
      <c r="M9" s="242"/>
      <c r="N9" s="242"/>
      <c r="O9" s="240"/>
      <c r="P9" s="235" t="s">
        <v>37</v>
      </c>
      <c r="Q9" s="243" t="s">
        <v>38</v>
      </c>
      <c r="R9" s="52"/>
    </row>
    <row r="10" spans="1:17" ht="45.75" customHeight="1">
      <c r="A10" s="225"/>
      <c r="B10" s="226"/>
      <c r="C10" s="226"/>
      <c r="D10" s="227"/>
      <c r="E10" s="230"/>
      <c r="F10" s="230"/>
      <c r="G10" s="241"/>
      <c r="H10" s="241"/>
      <c r="I10" s="241"/>
      <c r="J10" s="241"/>
      <c r="K10" s="244" t="s">
        <v>33</v>
      </c>
      <c r="L10" s="244"/>
      <c r="M10" s="245" t="s">
        <v>34</v>
      </c>
      <c r="N10" s="245"/>
      <c r="O10" s="240"/>
      <c r="P10" s="235"/>
      <c r="Q10" s="243"/>
    </row>
    <row r="11" spans="1:17" ht="45.75" customHeight="1">
      <c r="A11" s="225"/>
      <c r="B11" s="226"/>
      <c r="C11" s="226"/>
      <c r="D11" s="227"/>
      <c r="E11" s="111" t="s">
        <v>39</v>
      </c>
      <c r="F11" s="112" t="s">
        <v>40</v>
      </c>
      <c r="G11" s="112" t="s">
        <v>39</v>
      </c>
      <c r="H11" s="112" t="s">
        <v>40</v>
      </c>
      <c r="I11" s="112" t="s">
        <v>39</v>
      </c>
      <c r="J11" s="112" t="s">
        <v>40</v>
      </c>
      <c r="K11" s="112" t="s">
        <v>39</v>
      </c>
      <c r="L11" s="112" t="s">
        <v>40</v>
      </c>
      <c r="M11" s="112" t="s">
        <v>39</v>
      </c>
      <c r="N11" s="128" t="s">
        <v>40</v>
      </c>
      <c r="O11" s="240"/>
      <c r="P11" s="235"/>
      <c r="Q11" s="243"/>
    </row>
    <row r="12" spans="1:17" ht="94.5" customHeight="1">
      <c r="A12" s="113" t="s">
        <v>41</v>
      </c>
      <c r="B12" s="13"/>
      <c r="C12" s="129"/>
      <c r="D12" s="130"/>
      <c r="E12" s="131"/>
      <c r="F12" s="132"/>
      <c r="G12" s="133"/>
      <c r="H12" s="132"/>
      <c r="I12" s="133"/>
      <c r="J12" s="132"/>
      <c r="K12" s="133"/>
      <c r="L12" s="132"/>
      <c r="M12" s="133"/>
      <c r="N12" s="134"/>
      <c r="O12" s="135"/>
      <c r="P12" s="114"/>
      <c r="Q12" s="31"/>
    </row>
    <row r="13" spans="1:17" ht="94.5" customHeight="1">
      <c r="A13" s="113" t="s">
        <v>42</v>
      </c>
      <c r="B13" s="13"/>
      <c r="C13" s="129"/>
      <c r="D13" s="136"/>
      <c r="E13" s="131"/>
      <c r="F13" s="132"/>
      <c r="G13" s="133"/>
      <c r="H13" s="132"/>
      <c r="I13" s="133"/>
      <c r="J13" s="132"/>
      <c r="K13" s="133"/>
      <c r="L13" s="132"/>
      <c r="M13" s="133"/>
      <c r="N13" s="134"/>
      <c r="O13" s="135"/>
      <c r="P13" s="114"/>
      <c r="Q13" s="31"/>
    </row>
    <row r="14" spans="1:17" ht="94.5" customHeight="1">
      <c r="A14" s="113" t="s">
        <v>43</v>
      </c>
      <c r="B14" s="13"/>
      <c r="C14" s="129"/>
      <c r="D14" s="130"/>
      <c r="E14" s="131"/>
      <c r="F14" s="132"/>
      <c r="G14" s="133"/>
      <c r="H14" s="132"/>
      <c r="I14" s="133"/>
      <c r="J14" s="132"/>
      <c r="K14" s="133"/>
      <c r="L14" s="132"/>
      <c r="M14" s="133"/>
      <c r="N14" s="134"/>
      <c r="O14" s="135"/>
      <c r="P14" s="114"/>
      <c r="Q14" s="31"/>
    </row>
    <row r="15" spans="1:17" ht="94.5" customHeight="1">
      <c r="A15" s="113" t="s">
        <v>44</v>
      </c>
      <c r="B15" s="13"/>
      <c r="C15" s="129"/>
      <c r="D15" s="136"/>
      <c r="E15" s="131"/>
      <c r="F15" s="132"/>
      <c r="G15" s="133"/>
      <c r="H15" s="132"/>
      <c r="I15" s="133"/>
      <c r="J15" s="132"/>
      <c r="K15" s="133"/>
      <c r="L15" s="132"/>
      <c r="M15" s="133"/>
      <c r="N15" s="134"/>
      <c r="O15" s="135"/>
      <c r="P15" s="114"/>
      <c r="Q15" s="31"/>
    </row>
    <row r="16" spans="1:17" ht="94.5" customHeight="1">
      <c r="A16" s="115" t="s">
        <v>45</v>
      </c>
      <c r="B16" s="33"/>
      <c r="C16" s="137"/>
      <c r="D16" s="138"/>
      <c r="E16" s="139"/>
      <c r="F16" s="140"/>
      <c r="G16" s="141"/>
      <c r="H16" s="140"/>
      <c r="I16" s="141"/>
      <c r="J16" s="140"/>
      <c r="K16" s="141"/>
      <c r="L16" s="140"/>
      <c r="M16" s="141"/>
      <c r="N16" s="142"/>
      <c r="O16" s="143"/>
      <c r="P16" s="116"/>
      <c r="Q16" s="51"/>
    </row>
    <row r="17" spans="1:17" ht="42" customHeight="1">
      <c r="A17" s="237" t="s">
        <v>100</v>
      </c>
      <c r="B17" s="237"/>
      <c r="C17" s="237"/>
      <c r="D17" s="237"/>
      <c r="E17" s="118">
        <f aca="true" t="shared" si="0" ref="E17:N17">SUM(E12:E16)</f>
        <v>0</v>
      </c>
      <c r="F17" s="118">
        <f t="shared" si="0"/>
        <v>0</v>
      </c>
      <c r="G17" s="118">
        <f t="shared" si="0"/>
        <v>0</v>
      </c>
      <c r="H17" s="118">
        <f t="shared" si="0"/>
        <v>0</v>
      </c>
      <c r="I17" s="118">
        <f t="shared" si="0"/>
        <v>0</v>
      </c>
      <c r="J17" s="118">
        <f t="shared" si="0"/>
        <v>0</v>
      </c>
      <c r="K17" s="118">
        <f t="shared" si="0"/>
        <v>0</v>
      </c>
      <c r="L17" s="118">
        <f t="shared" si="0"/>
        <v>0</v>
      </c>
      <c r="M17" s="118">
        <f t="shared" si="0"/>
        <v>0</v>
      </c>
      <c r="N17" s="118">
        <f t="shared" si="0"/>
        <v>0</v>
      </c>
      <c r="O17" s="118"/>
      <c r="P17" s="122"/>
      <c r="Q17" s="123"/>
    </row>
  </sheetData>
  <sheetProtection sheet="1" selectLockedCells="1"/>
  <mergeCells count="21">
    <mergeCell ref="P9:P11"/>
    <mergeCell ref="Q9:Q11"/>
    <mergeCell ref="K10:L10"/>
    <mergeCell ref="M10:N10"/>
    <mergeCell ref="A17:D17"/>
    <mergeCell ref="A8:A11"/>
    <mergeCell ref="B8:B11"/>
    <mergeCell ref="C8:C11"/>
    <mergeCell ref="D8:D11"/>
    <mergeCell ref="E8:N8"/>
    <mergeCell ref="O8:O11"/>
    <mergeCell ref="E9:F10"/>
    <mergeCell ref="G9:H10"/>
    <mergeCell ref="I9:J10"/>
    <mergeCell ref="K9:N9"/>
    <mergeCell ref="B2:C2"/>
    <mergeCell ref="G2:H2"/>
    <mergeCell ref="I2:N2"/>
    <mergeCell ref="D4:Q4"/>
    <mergeCell ref="B6:C6"/>
    <mergeCell ref="D6:Q6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"/>
  <sheetViews>
    <sheetView showGridLines="0" showZeros="0" zoomScale="55" zoomScaleNormal="55" zoomScaleSheetLayoutView="55" zoomScalePageLayoutView="0" workbookViewId="0" topLeftCell="A1">
      <selection activeCell="A16" sqref="A16"/>
    </sheetView>
  </sheetViews>
  <sheetFormatPr defaultColWidth="11.57421875" defaultRowHeight="14.25" customHeight="1"/>
  <cols>
    <col min="1" max="1" width="49.57421875" style="144" customWidth="1"/>
    <col min="2" max="3" width="19.140625" style="145" customWidth="1"/>
    <col min="4" max="4" width="18.8515625" style="145" customWidth="1"/>
    <col min="5" max="5" width="47.28125" style="144" customWidth="1"/>
    <col min="6" max="16" width="12.421875" style="144" customWidth="1"/>
    <col min="17" max="16384" width="11.57421875" style="144" customWidth="1"/>
  </cols>
  <sheetData>
    <row r="1" spans="2:4" s="101" customFormat="1" ht="56.25" customHeight="1">
      <c r="B1" s="100"/>
      <c r="C1" s="100"/>
      <c r="D1" s="100"/>
    </row>
    <row r="2" spans="1:27" s="101" customFormat="1" ht="24.75" customHeight="1">
      <c r="A2" s="102" t="s">
        <v>0</v>
      </c>
      <c r="B2" s="221">
        <f>'Главни предмет СМШ'!C2</f>
        <v>0</v>
      </c>
      <c r="C2" s="221"/>
      <c r="D2" s="146" t="s">
        <v>1</v>
      </c>
      <c r="E2" s="103">
        <f>'Главни предмет СМШ'!J2</f>
        <v>0</v>
      </c>
      <c r="F2" s="104"/>
      <c r="G2" s="52"/>
      <c r="H2" s="146"/>
      <c r="I2" s="52"/>
      <c r="J2" s="104"/>
      <c r="K2" s="105"/>
      <c r="L2" s="104"/>
      <c r="M2" s="146"/>
      <c r="N2" s="52"/>
      <c r="O2" s="52"/>
      <c r="P2" s="52"/>
      <c r="Q2" s="52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4:16" s="101" customFormat="1" ht="24.75" customHeight="1">
      <c r="N3" s="52"/>
      <c r="O3" s="52"/>
      <c r="P3" s="52"/>
    </row>
    <row r="4" spans="2:28" s="101" customFormat="1" ht="38.25" customHeight="1">
      <c r="B4" s="223" t="s">
        <v>101</v>
      </c>
      <c r="C4" s="223"/>
      <c r="D4" s="223"/>
      <c r="E4" s="223"/>
      <c r="AA4" s="52"/>
      <c r="AB4" s="52"/>
    </row>
    <row r="5" spans="27:28" s="101" customFormat="1" ht="24.75" customHeight="1">
      <c r="AA5" s="52"/>
      <c r="AB5" s="52"/>
    </row>
    <row r="6" spans="1:26" s="101" customFormat="1" ht="63.75" customHeight="1">
      <c r="A6" s="107" t="s">
        <v>5</v>
      </c>
      <c r="B6" s="224" t="s">
        <v>102</v>
      </c>
      <c r="C6" s="224"/>
      <c r="D6" s="224"/>
      <c r="E6" s="224"/>
      <c r="F6" s="108"/>
      <c r="G6" s="108"/>
      <c r="H6" s="108"/>
      <c r="I6" s="108"/>
      <c r="J6" s="108"/>
      <c r="K6" s="108"/>
      <c r="L6" s="108"/>
      <c r="M6" s="108"/>
      <c r="N6" s="52"/>
      <c r="O6" s="52"/>
      <c r="P6" s="52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2:4" s="101" customFormat="1" ht="24.75" customHeight="1">
      <c r="B7" s="100"/>
      <c r="C7" s="100"/>
      <c r="D7" s="100"/>
    </row>
    <row r="8" spans="1:17" ht="48.75" customHeight="1">
      <c r="A8" s="147" t="s">
        <v>103</v>
      </c>
      <c r="B8" s="148"/>
      <c r="C8" s="149"/>
      <c r="D8" s="150"/>
      <c r="E8" s="150"/>
      <c r="F8" s="150"/>
      <c r="G8" s="105"/>
      <c r="H8" s="105"/>
      <c r="I8" s="150"/>
      <c r="J8" s="150"/>
      <c r="K8" s="151"/>
      <c r="L8" s="151"/>
      <c r="M8" s="151"/>
      <c r="N8" s="151"/>
      <c r="O8" s="151"/>
      <c r="P8" s="151"/>
      <c r="Q8" s="152"/>
    </row>
    <row r="9" spans="1:17" ht="35.25" customHeight="1">
      <c r="A9" s="153"/>
      <c r="B9" s="149"/>
      <c r="C9" s="149"/>
      <c r="D9" s="154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2"/>
    </row>
    <row r="10" spans="1:17" ht="48.75" customHeight="1">
      <c r="A10" s="147" t="s">
        <v>104</v>
      </c>
      <c r="B10" s="148"/>
      <c r="C10" s="149"/>
      <c r="D10" s="150"/>
      <c r="E10" s="150"/>
      <c r="F10" s="150"/>
      <c r="G10" s="105"/>
      <c r="H10" s="105"/>
      <c r="I10" s="150"/>
      <c r="J10" s="150"/>
      <c r="K10" s="151"/>
      <c r="L10" s="151"/>
      <c r="M10" s="151"/>
      <c r="N10" s="151"/>
      <c r="O10" s="151"/>
      <c r="P10" s="151"/>
      <c r="Q10" s="152"/>
    </row>
    <row r="11" spans="1:17" ht="54" customHeight="1">
      <c r="A11" s="153"/>
      <c r="B11" s="149"/>
      <c r="C11" s="149"/>
      <c r="D11" s="154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2"/>
    </row>
    <row r="12" spans="1:26" s="101" customFormat="1" ht="60" customHeight="1">
      <c r="A12" s="107" t="s">
        <v>5</v>
      </c>
      <c r="B12" s="246" t="s">
        <v>105</v>
      </c>
      <c r="C12" s="246"/>
      <c r="D12" s="246"/>
      <c r="E12" s="246"/>
      <c r="F12" s="108"/>
      <c r="G12" s="108"/>
      <c r="H12" s="108"/>
      <c r="I12" s="108"/>
      <c r="J12" s="108"/>
      <c r="K12" s="108"/>
      <c r="L12" s="108"/>
      <c r="M12" s="108"/>
      <c r="N12" s="52"/>
      <c r="O12" s="52"/>
      <c r="P12" s="52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17" ht="26.25" customHeight="1">
      <c r="A13" s="153"/>
      <c r="B13" s="149"/>
      <c r="C13" s="149"/>
      <c r="D13" s="154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2"/>
    </row>
    <row r="14" spans="1:17" ht="51.75" customHeight="1">
      <c r="A14" s="247" t="s">
        <v>106</v>
      </c>
      <c r="B14" s="248" t="s">
        <v>107</v>
      </c>
      <c r="C14" s="248"/>
      <c r="D14" s="249" t="s">
        <v>108</v>
      </c>
      <c r="E14" s="2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2"/>
    </row>
    <row r="15" spans="1:17" ht="36.75" customHeight="1">
      <c r="A15" s="247"/>
      <c r="B15" s="155" t="s">
        <v>39</v>
      </c>
      <c r="C15" s="156" t="s">
        <v>40</v>
      </c>
      <c r="D15" s="157" t="s">
        <v>38</v>
      </c>
      <c r="E15" s="127" t="s">
        <v>37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</row>
    <row r="16" spans="1:17" ht="45.75" customHeight="1">
      <c r="A16" s="158"/>
      <c r="B16" s="159"/>
      <c r="C16" s="160"/>
      <c r="D16" s="161"/>
      <c r="E16" s="162"/>
      <c r="F16" s="150"/>
      <c r="G16" s="105"/>
      <c r="H16" s="105"/>
      <c r="I16" s="150"/>
      <c r="J16" s="150"/>
      <c r="K16" s="151"/>
      <c r="L16" s="151"/>
      <c r="M16" s="151"/>
      <c r="N16" s="151"/>
      <c r="O16" s="151"/>
      <c r="P16" s="151"/>
      <c r="Q16" s="152"/>
    </row>
    <row r="17" spans="1:17" ht="45.75" customHeight="1">
      <c r="A17" s="158"/>
      <c r="B17" s="159"/>
      <c r="C17" s="160"/>
      <c r="D17" s="161"/>
      <c r="E17" s="162"/>
      <c r="F17" s="150"/>
      <c r="G17" s="105"/>
      <c r="H17" s="105"/>
      <c r="I17" s="150"/>
      <c r="J17" s="150"/>
      <c r="K17" s="151"/>
      <c r="L17" s="151"/>
      <c r="M17" s="151"/>
      <c r="N17" s="151"/>
      <c r="O17" s="151"/>
      <c r="P17" s="151"/>
      <c r="Q17" s="152"/>
    </row>
    <row r="18" spans="1:17" ht="45.75" customHeight="1">
      <c r="A18" s="158"/>
      <c r="B18" s="159"/>
      <c r="C18" s="160"/>
      <c r="D18" s="161"/>
      <c r="E18" s="162"/>
      <c r="F18" s="150"/>
      <c r="G18" s="105"/>
      <c r="H18" s="105"/>
      <c r="I18" s="150"/>
      <c r="J18" s="150"/>
      <c r="K18" s="151"/>
      <c r="L18" s="151"/>
      <c r="M18" s="151"/>
      <c r="N18" s="151"/>
      <c r="O18" s="151"/>
      <c r="P18" s="151"/>
      <c r="Q18" s="152"/>
    </row>
    <row r="19" spans="1:17" ht="45.75" customHeight="1">
      <c r="A19" s="158"/>
      <c r="B19" s="159"/>
      <c r="C19" s="160"/>
      <c r="D19" s="161"/>
      <c r="E19" s="162"/>
      <c r="F19" s="150"/>
      <c r="G19" s="105"/>
      <c r="H19" s="105"/>
      <c r="I19" s="150"/>
      <c r="J19" s="150"/>
      <c r="K19" s="151"/>
      <c r="L19" s="151"/>
      <c r="M19" s="151"/>
      <c r="N19" s="151"/>
      <c r="O19" s="151"/>
      <c r="P19" s="151"/>
      <c r="Q19" s="152"/>
    </row>
    <row r="20" spans="1:17" ht="45.75" customHeight="1">
      <c r="A20" s="163"/>
      <c r="B20" s="164"/>
      <c r="C20" s="165"/>
      <c r="D20" s="166"/>
      <c r="E20" s="167"/>
      <c r="F20" s="150"/>
      <c r="G20" s="105"/>
      <c r="H20" s="105"/>
      <c r="I20" s="150"/>
      <c r="J20" s="150"/>
      <c r="K20" s="151"/>
      <c r="L20" s="151"/>
      <c r="M20" s="151"/>
      <c r="N20" s="151"/>
      <c r="O20" s="151"/>
      <c r="P20" s="151"/>
      <c r="Q20" s="152"/>
    </row>
    <row r="21" spans="1:4" ht="35.25" customHeight="1">
      <c r="A21" s="117" t="s">
        <v>100</v>
      </c>
      <c r="B21" s="118">
        <f>SUM(B16:B20)</f>
        <v>0</v>
      </c>
      <c r="C21" s="118">
        <f>SUM(C16:C20)</f>
        <v>0</v>
      </c>
      <c r="D21" s="52"/>
    </row>
  </sheetData>
  <sheetProtection sheet="1" selectLockedCells="1"/>
  <mergeCells count="7">
    <mergeCell ref="B2:C2"/>
    <mergeCell ref="B4:E4"/>
    <mergeCell ref="B6:E6"/>
    <mergeCell ref="B12:E12"/>
    <mergeCell ref="A14:A15"/>
    <mergeCell ref="B14:C14"/>
    <mergeCell ref="D14:E14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43"/>
  <sheetViews>
    <sheetView showGridLines="0" showZeros="0" zoomScale="55" zoomScaleNormal="55" zoomScaleSheetLayoutView="55" zoomScalePageLayoutView="0" workbookViewId="0" topLeftCell="A1">
      <selection activeCell="W8" sqref="W8"/>
    </sheetView>
  </sheetViews>
  <sheetFormatPr defaultColWidth="11.57421875" defaultRowHeight="14.25" customHeight="1"/>
  <cols>
    <col min="1" max="1" width="10.28125" style="144" customWidth="1"/>
    <col min="2" max="2" width="30.8515625" style="144" customWidth="1"/>
    <col min="3" max="3" width="15.57421875" style="144" customWidth="1"/>
    <col min="4" max="4" width="14.140625" style="144" customWidth="1"/>
    <col min="5" max="5" width="12.28125" style="144" customWidth="1"/>
    <col min="6" max="7" width="12.7109375" style="144" customWidth="1"/>
    <col min="8" max="8" width="12.28125" style="144" customWidth="1"/>
    <col min="9" max="10" width="12.7109375" style="144" customWidth="1"/>
    <col min="11" max="11" width="12.28125" style="144" customWidth="1"/>
    <col min="12" max="13" width="12.7109375" style="144" customWidth="1"/>
    <col min="14" max="14" width="12.28125" style="144" customWidth="1"/>
    <col min="15" max="16" width="12.7109375" style="144" customWidth="1"/>
    <col min="17" max="17" width="12.28125" style="144" customWidth="1"/>
    <col min="18" max="19" width="12.7109375" style="144" customWidth="1"/>
    <col min="20" max="20" width="12.28125" style="144" customWidth="1"/>
    <col min="21" max="21" width="15.57421875" style="144" customWidth="1"/>
    <col min="22" max="22" width="14.00390625" style="144" customWidth="1"/>
    <col min="23" max="23" width="12.28125" style="144" customWidth="1"/>
    <col min="24" max="16384" width="11.57421875" style="144" customWidth="1"/>
  </cols>
  <sheetData>
    <row r="1" s="101" customFormat="1" ht="28.5" customHeight="1">
      <c r="A1" s="168"/>
    </row>
    <row r="2" spans="1:28" s="101" customFormat="1" ht="24.75" customHeight="1">
      <c r="A2" s="52"/>
      <c r="B2" s="102" t="s">
        <v>0</v>
      </c>
      <c r="C2" s="221">
        <f>'Ученици ОМШ'!C2</f>
        <v>0</v>
      </c>
      <c r="D2" s="221"/>
      <c r="E2" s="221"/>
      <c r="F2" s="104"/>
      <c r="G2" s="222" t="s">
        <v>1</v>
      </c>
      <c r="H2" s="222"/>
      <c r="I2" s="221">
        <f>'Ученици ОМШ'!M2</f>
        <v>0</v>
      </c>
      <c r="J2" s="221"/>
      <c r="K2" s="221"/>
      <c r="L2" s="221"/>
      <c r="M2" s="221"/>
      <c r="N2" s="105"/>
      <c r="O2" s="104"/>
      <c r="P2" s="146"/>
      <c r="Q2" s="146"/>
      <c r="R2" s="104"/>
      <c r="S2" s="146"/>
      <c r="T2" s="146"/>
      <c r="U2" s="104"/>
      <c r="V2" s="146"/>
      <c r="W2" s="146"/>
      <c r="X2" s="106"/>
      <c r="Y2" s="106"/>
      <c r="Z2" s="106"/>
      <c r="AA2" s="106"/>
      <c r="AB2" s="106"/>
    </row>
    <row r="3" s="101" customFormat="1" ht="19.5" customHeight="1">
      <c r="A3" s="52"/>
    </row>
    <row r="4" spans="1:28" s="101" customFormat="1" ht="38.25" customHeight="1">
      <c r="A4" s="52"/>
      <c r="C4" s="223" t="s">
        <v>109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AA4" s="52"/>
      <c r="AB4" s="52"/>
    </row>
    <row r="5" spans="1:28" s="101" customFormat="1" ht="24.75" customHeight="1">
      <c r="A5" s="52"/>
      <c r="AA5" s="52"/>
      <c r="AB5" s="52"/>
    </row>
    <row r="6" spans="1:27" s="101" customFormat="1" ht="27" customHeight="1">
      <c r="A6" s="52"/>
      <c r="B6" s="107" t="s">
        <v>5</v>
      </c>
      <c r="C6" s="224" t="s">
        <v>110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="101" customFormat="1" ht="24.75" customHeight="1"/>
    <row r="8" spans="1:23" ht="39.75" customHeight="1">
      <c r="A8" s="250" t="s">
        <v>111</v>
      </c>
      <c r="B8" s="250"/>
      <c r="C8" s="228" t="s">
        <v>29</v>
      </c>
      <c r="D8" s="228"/>
      <c r="E8" s="228"/>
      <c r="F8" s="228" t="s">
        <v>30</v>
      </c>
      <c r="G8" s="228"/>
      <c r="H8" s="228"/>
      <c r="I8" s="228" t="s">
        <v>31</v>
      </c>
      <c r="J8" s="228"/>
      <c r="K8" s="228"/>
      <c r="L8" s="228" t="s">
        <v>32</v>
      </c>
      <c r="M8" s="228"/>
      <c r="N8" s="228"/>
      <c r="O8" s="228"/>
      <c r="P8" s="228"/>
      <c r="Q8" s="228"/>
      <c r="R8" s="228"/>
      <c r="S8" s="228"/>
      <c r="T8" s="228"/>
      <c r="U8" s="151"/>
      <c r="V8" s="151"/>
      <c r="W8" s="151"/>
    </row>
    <row r="9" spans="1:23" ht="39.75" customHeight="1">
      <c r="A9" s="250"/>
      <c r="B9" s="250"/>
      <c r="C9" s="228"/>
      <c r="D9" s="228"/>
      <c r="E9" s="228"/>
      <c r="F9" s="228"/>
      <c r="G9" s="228"/>
      <c r="H9" s="228"/>
      <c r="I9" s="228"/>
      <c r="J9" s="228"/>
      <c r="K9" s="228"/>
      <c r="L9" s="251" t="s">
        <v>112</v>
      </c>
      <c r="M9" s="251"/>
      <c r="N9" s="251"/>
      <c r="O9" s="252" t="s">
        <v>113</v>
      </c>
      <c r="P9" s="252"/>
      <c r="Q9" s="252"/>
      <c r="R9" s="253" t="s">
        <v>114</v>
      </c>
      <c r="S9" s="253"/>
      <c r="T9" s="253"/>
      <c r="U9" s="151"/>
      <c r="V9" s="151"/>
      <c r="W9" s="151"/>
    </row>
    <row r="10" spans="1:23" ht="39.75" customHeight="1">
      <c r="A10" s="250"/>
      <c r="B10" s="250"/>
      <c r="C10" s="110" t="s">
        <v>39</v>
      </c>
      <c r="D10" s="157" t="s">
        <v>40</v>
      </c>
      <c r="E10" s="127" t="s">
        <v>115</v>
      </c>
      <c r="F10" s="110" t="s">
        <v>39</v>
      </c>
      <c r="G10" s="157" t="s">
        <v>40</v>
      </c>
      <c r="H10" s="127" t="s">
        <v>115</v>
      </c>
      <c r="I10" s="110" t="s">
        <v>39</v>
      </c>
      <c r="J10" s="157" t="s">
        <v>40</v>
      </c>
      <c r="K10" s="127" t="s">
        <v>115</v>
      </c>
      <c r="L10" s="110" t="s">
        <v>39</v>
      </c>
      <c r="M10" s="157" t="s">
        <v>40</v>
      </c>
      <c r="N10" s="157" t="s">
        <v>115</v>
      </c>
      <c r="O10" s="157" t="s">
        <v>39</v>
      </c>
      <c r="P10" s="157" t="s">
        <v>40</v>
      </c>
      <c r="Q10" s="157" t="s">
        <v>115</v>
      </c>
      <c r="R10" s="157" t="s">
        <v>39</v>
      </c>
      <c r="S10" s="157" t="s">
        <v>40</v>
      </c>
      <c r="T10" s="127" t="s">
        <v>115</v>
      </c>
      <c r="U10" s="150"/>
      <c r="V10" s="150"/>
      <c r="W10" s="150"/>
    </row>
    <row r="11" spans="1:23" ht="92.25" customHeight="1">
      <c r="A11" s="254" t="s">
        <v>2</v>
      </c>
      <c r="B11" s="169" t="s">
        <v>116</v>
      </c>
      <c r="C11" s="170">
        <f>(SUM('Ученици ОМШ'!D42:D44))*30+(SUM('Ученици ОМШ'!D45:D47)*45)</f>
        <v>0</v>
      </c>
      <c r="D11" s="171">
        <f>(SUM('Ученици ОМШ'!E42:E44))*30+(SUM('Ученици ОМШ'!E45:E47)*45)</f>
        <v>0</v>
      </c>
      <c r="E11" s="172" t="e">
        <f>(D11/C11)*100</f>
        <v>#DIV/0!</v>
      </c>
      <c r="F11" s="170">
        <f>(SUM('Ученици ОМШ'!F42:F44))*30+(SUM('Ученици ОМШ'!F45:F47)*45)</f>
        <v>0</v>
      </c>
      <c r="G11" s="171">
        <f>(SUM('Ученици ОМШ'!G42:G44))*30+(SUM('Ученици ОМШ'!G45:G47)*45)</f>
        <v>0</v>
      </c>
      <c r="H11" s="172" t="e">
        <f>(G11/F11)*100</f>
        <v>#DIV/0!</v>
      </c>
      <c r="I11" s="170">
        <f>(SUM('Ученици ОМШ'!H42:H44))*30+(SUM('Ученици ОМШ'!H45:H47)*45)</f>
        <v>0</v>
      </c>
      <c r="J11" s="171">
        <f>(SUM('Ученици ОМШ'!I42:I44))*30+(SUM('Ученици ОМШ'!I45:I47)*45)</f>
        <v>0</v>
      </c>
      <c r="K11" s="172" t="e">
        <f>(J11/I11)*100</f>
        <v>#DIV/0!</v>
      </c>
      <c r="L11" s="170">
        <f>(SUM('Ученици ОМШ'!J42:J44))*30+(SUM('Ученици ОМШ'!J45:J47)*45)</f>
        <v>0</v>
      </c>
      <c r="M11" s="171">
        <f>(SUM('Ученици ОМШ'!K42:K44))*30+(SUM('Ученици ОМШ'!K45:K47)*45)</f>
        <v>0</v>
      </c>
      <c r="N11" s="173" t="e">
        <f>(M11/L11)*100</f>
        <v>#DIV/0!</v>
      </c>
      <c r="O11" s="171">
        <f>(SUM('Ученици ОМШ'!L42:L44))*30+(SUM('Ученици ОМШ'!L45:L47)*45)</f>
        <v>0</v>
      </c>
      <c r="P11" s="171">
        <f>(SUM('Ученици ОМШ'!M42:M44))*30+(SUM('Ученици ОМШ'!M45:M47)*45)</f>
        <v>0</v>
      </c>
      <c r="Q11" s="173" t="e">
        <f>(P11/O11)*100</f>
        <v>#DIV/0!</v>
      </c>
      <c r="R11" s="255"/>
      <c r="S11" s="255"/>
      <c r="T11" s="255"/>
      <c r="U11" s="174"/>
      <c r="V11" s="174"/>
      <c r="W11" s="174"/>
    </row>
    <row r="12" spans="1:23" ht="45.75" customHeight="1">
      <c r="A12" s="254"/>
      <c r="B12" s="169" t="s">
        <v>117</v>
      </c>
      <c r="C12" s="170">
        <f>(SUM('Ученици ОМШ'!D42:D43))*30+(SUM('Ученици ОМШ'!D44:D45)*45)</f>
        <v>0</v>
      </c>
      <c r="D12" s="171">
        <f>(SUM('Ученици ОМШ'!E42:E43))*30+(SUM('Ученици ОМШ'!E44:E45)*45)</f>
        <v>0</v>
      </c>
      <c r="E12" s="172" t="e">
        <f>(D12/C12)*100</f>
        <v>#DIV/0!</v>
      </c>
      <c r="F12" s="170">
        <f>(SUM('Ученици ОМШ'!F42:F43))*30+(SUM('Ученици ОМШ'!F44:F45)*45)</f>
        <v>0</v>
      </c>
      <c r="G12" s="171">
        <f>(SUM('Ученици ОМШ'!G42:G43))*30+(SUM('Ученици ОМШ'!G44:G45)*45)</f>
        <v>0</v>
      </c>
      <c r="H12" s="172" t="e">
        <f>(G12/F12)*100</f>
        <v>#DIV/0!</v>
      </c>
      <c r="I12" s="170">
        <f>(SUM('Ученици ОМШ'!H42:H43))*30+(SUM('Ученици ОМШ'!H44:H45)*45)</f>
        <v>0</v>
      </c>
      <c r="J12" s="171">
        <f>(SUM('Ученици ОМШ'!I42:I43))*30+(SUM('Ученици ОМШ'!I44:I45)*45)</f>
        <v>0</v>
      </c>
      <c r="K12" s="172" t="e">
        <f>(J12/I12)*100</f>
        <v>#DIV/0!</v>
      </c>
      <c r="L12" s="170">
        <f>(SUM('Ученици ОМШ'!J42:J43))*30+(SUM('Ученици ОМШ'!J44:J45)*45)</f>
        <v>0</v>
      </c>
      <c r="M12" s="171">
        <f>(SUM('Ученици ОМШ'!K42:K43))*30+(SUM('Ученици ОМШ'!K44:K45)*45)</f>
        <v>0</v>
      </c>
      <c r="N12" s="173" t="e">
        <f>(M12/L12)*100</f>
        <v>#DIV/0!</v>
      </c>
      <c r="O12" s="171">
        <f>(SUM('Ученици ОМШ'!L42:L43))*30+(SUM('Ученици ОМШ'!L44:L45)*45)</f>
        <v>0</v>
      </c>
      <c r="P12" s="171">
        <f>(SUM('Ученици ОМШ'!M42:M43))*30+(SUM('Ученици ОМШ'!M44:M45)*45)</f>
        <v>0</v>
      </c>
      <c r="Q12" s="173" t="e">
        <f>(P12/O12)*100</f>
        <v>#DIV/0!</v>
      </c>
      <c r="R12" s="255"/>
      <c r="S12" s="255"/>
      <c r="T12" s="255"/>
      <c r="U12" s="174"/>
      <c r="V12" s="174"/>
      <c r="W12" s="174"/>
    </row>
    <row r="13" spans="1:23" ht="45.75" customHeight="1">
      <c r="A13" s="254"/>
      <c r="B13" s="169" t="s">
        <v>118</v>
      </c>
      <c r="C13" s="170">
        <f>'Ученици ОМШ'!D42*30+'Ученици ОМШ'!D43*45</f>
        <v>0</v>
      </c>
      <c r="D13" s="171">
        <f>'Ученици ОМШ'!E42*30+'Ученици ОМШ'!E43*45</f>
        <v>0</v>
      </c>
      <c r="E13" s="172" t="e">
        <f>(D13/C13)*100</f>
        <v>#DIV/0!</v>
      </c>
      <c r="F13" s="170">
        <f>'Ученици ОМШ'!F42*30+'Ученици ОМШ'!F43*45</f>
        <v>0</v>
      </c>
      <c r="G13" s="171">
        <f>'Ученици ОМШ'!G42*30+'Ученици ОМШ'!G43*45</f>
        <v>0</v>
      </c>
      <c r="H13" s="172" t="e">
        <f>(G13/F13)*100</f>
        <v>#DIV/0!</v>
      </c>
      <c r="I13" s="170">
        <f>'Ученици ОМШ'!H42*30+'Ученици ОМШ'!H43*45</f>
        <v>0</v>
      </c>
      <c r="J13" s="171">
        <f>'Ученици ОМШ'!I42*30+'Ученици ОМШ'!I43*45</f>
        <v>0</v>
      </c>
      <c r="K13" s="172" t="e">
        <f>(J13/I13)*100</f>
        <v>#DIV/0!</v>
      </c>
      <c r="L13" s="170">
        <f>'Ученици ОМШ'!J42*30+'Ученици ОМШ'!J43*45</f>
        <v>0</v>
      </c>
      <c r="M13" s="171">
        <f>'Ученици ОМШ'!K42*30+'Ученици ОМШ'!K43*45</f>
        <v>0</v>
      </c>
      <c r="N13" s="173" t="e">
        <f>(M13/L13)*100</f>
        <v>#DIV/0!</v>
      </c>
      <c r="O13" s="171">
        <f>'Ученици ОМШ'!L42*30+'Ученици ОМШ'!L43*45</f>
        <v>0</v>
      </c>
      <c r="P13" s="171">
        <f>'Ученици ОМШ'!M42*30+'Ученици ОМШ'!M43*45</f>
        <v>0</v>
      </c>
      <c r="Q13" s="173" t="e">
        <f>(P13/O13)*100</f>
        <v>#DIV/0!</v>
      </c>
      <c r="R13" s="255"/>
      <c r="S13" s="255"/>
      <c r="T13" s="255"/>
      <c r="U13" s="174"/>
      <c r="V13" s="174"/>
      <c r="W13" s="174"/>
    </row>
    <row r="14" spans="1:23" ht="45.75" customHeight="1">
      <c r="A14" s="256" t="s">
        <v>119</v>
      </c>
      <c r="B14" s="256"/>
      <c r="C14" s="170">
        <f>'Главни предмет СМШ'!D23*45</f>
        <v>0</v>
      </c>
      <c r="D14" s="171">
        <f>'Главни предмет СМШ'!E23*45</f>
        <v>0</v>
      </c>
      <c r="E14" s="172" t="e">
        <f>(D14/C14)*100</f>
        <v>#DIV/0!</v>
      </c>
      <c r="F14" s="170">
        <f>'Главни предмет СМШ'!F23*45</f>
        <v>0</v>
      </c>
      <c r="G14" s="171">
        <f>'Главни предмет СМШ'!G23*45</f>
        <v>0</v>
      </c>
      <c r="H14" s="172" t="e">
        <f>(G14/F14)*100</f>
        <v>#DIV/0!</v>
      </c>
      <c r="I14" s="170">
        <f>'Главни предмет СМШ'!H23*45</f>
        <v>0</v>
      </c>
      <c r="J14" s="171">
        <f>'Главни предмет СМШ'!I23*45</f>
        <v>0</v>
      </c>
      <c r="K14" s="172" t="e">
        <f>(J14/I14)*100</f>
        <v>#DIV/0!</v>
      </c>
      <c r="L14" s="170">
        <f>'Главни предмет СМШ'!J23*45</f>
        <v>0</v>
      </c>
      <c r="M14" s="171">
        <f>'Главни предмет СМШ'!K23*45</f>
        <v>0</v>
      </c>
      <c r="N14" s="173" t="e">
        <f>(M14/L14)*100</f>
        <v>#DIV/0!</v>
      </c>
      <c r="O14" s="171">
        <f>'Главни предмет СМШ'!L23*45</f>
        <v>0</v>
      </c>
      <c r="P14" s="171">
        <f>'Главни предмет СМШ'!M23*45</f>
        <v>0</v>
      </c>
      <c r="Q14" s="173" t="e">
        <f>(P14/O14)*100</f>
        <v>#DIV/0!</v>
      </c>
      <c r="R14" s="171">
        <f>'Главни предмет СМШ'!N23*45</f>
        <v>0</v>
      </c>
      <c r="S14" s="171">
        <f>'Главни предмет СМШ'!O23*45</f>
        <v>0</v>
      </c>
      <c r="T14" s="172" t="e">
        <f>(S14/R14)*100</f>
        <v>#DIV/0!</v>
      </c>
      <c r="U14" s="174"/>
      <c r="V14" s="174"/>
      <c r="W14" s="175"/>
    </row>
    <row r="15" spans="1:23" ht="45.75" customHeight="1">
      <c r="A15" s="257" t="s">
        <v>120</v>
      </c>
      <c r="B15" s="257"/>
      <c r="C15" s="176">
        <f>'Групна настава'!E17*45</f>
        <v>0</v>
      </c>
      <c r="D15" s="177">
        <f>'Групна настава'!F17*45</f>
        <v>0</v>
      </c>
      <c r="E15" s="178" t="e">
        <f>(D15/C15)*100</f>
        <v>#DIV/0!</v>
      </c>
      <c r="F15" s="176">
        <f>'Групна настава'!G17*45</f>
        <v>0</v>
      </c>
      <c r="G15" s="177">
        <f>'Групна настава'!H17*45</f>
        <v>0</v>
      </c>
      <c r="H15" s="178" t="e">
        <f>(G15/F15)*100</f>
        <v>#DIV/0!</v>
      </c>
      <c r="I15" s="176">
        <f>'Групна настава'!I17*45</f>
        <v>0</v>
      </c>
      <c r="J15" s="177">
        <f>'Групна настава'!J17*45</f>
        <v>0</v>
      </c>
      <c r="K15" s="178" t="e">
        <f>(J15/I15)*100</f>
        <v>#DIV/0!</v>
      </c>
      <c r="L15" s="176">
        <f>'Групна настава'!K17*45</f>
        <v>0</v>
      </c>
      <c r="M15" s="177">
        <f>'Групна настава'!L17*45</f>
        <v>0</v>
      </c>
      <c r="N15" s="179" t="e">
        <f>(M15/L15)*100</f>
        <v>#DIV/0!</v>
      </c>
      <c r="O15" s="177">
        <f>'Групна настава'!M17*45</f>
        <v>0</v>
      </c>
      <c r="P15" s="177">
        <f>'Групна настава'!N17*45</f>
        <v>0</v>
      </c>
      <c r="Q15" s="179" t="e">
        <f>(P15/O15)*100</f>
        <v>#DIV/0!</v>
      </c>
      <c r="R15" s="258"/>
      <c r="S15" s="258"/>
      <c r="T15" s="258"/>
      <c r="U15" s="174"/>
      <c r="V15" s="174"/>
      <c r="W15" s="174"/>
    </row>
    <row r="16" ht="21.75" customHeight="1"/>
    <row r="17" spans="2:3" ht="43.5" customHeight="1">
      <c r="B17" s="180" t="s">
        <v>121</v>
      </c>
      <c r="C17" s="181">
        <v>60</v>
      </c>
    </row>
    <row r="18" ht="19.5" customHeight="1"/>
    <row r="19" spans="1:23" ht="41.25" customHeight="1">
      <c r="A19" s="250" t="s">
        <v>122</v>
      </c>
      <c r="B19" s="250"/>
      <c r="C19" s="228" t="s">
        <v>29</v>
      </c>
      <c r="D19" s="228"/>
      <c r="E19" s="228"/>
      <c r="F19" s="228" t="s">
        <v>30</v>
      </c>
      <c r="G19" s="228"/>
      <c r="H19" s="228"/>
      <c r="I19" s="228" t="s">
        <v>31</v>
      </c>
      <c r="J19" s="228"/>
      <c r="K19" s="228"/>
      <c r="L19" s="228" t="s">
        <v>32</v>
      </c>
      <c r="M19" s="228"/>
      <c r="N19" s="228"/>
      <c r="O19" s="228"/>
      <c r="P19" s="228"/>
      <c r="Q19" s="228"/>
      <c r="R19" s="228"/>
      <c r="S19" s="228"/>
      <c r="T19" s="228"/>
      <c r="U19" s="249" t="s">
        <v>123</v>
      </c>
      <c r="V19" s="249"/>
      <c r="W19" s="249"/>
    </row>
    <row r="20" spans="1:23" ht="41.25" customHeight="1">
      <c r="A20" s="250"/>
      <c r="B20" s="250"/>
      <c r="C20" s="228"/>
      <c r="D20" s="228"/>
      <c r="E20" s="228"/>
      <c r="F20" s="228"/>
      <c r="G20" s="228"/>
      <c r="H20" s="228"/>
      <c r="I20" s="228"/>
      <c r="J20" s="228"/>
      <c r="K20" s="228"/>
      <c r="L20" s="251" t="s">
        <v>112</v>
      </c>
      <c r="M20" s="251"/>
      <c r="N20" s="251"/>
      <c r="O20" s="252" t="s">
        <v>113</v>
      </c>
      <c r="P20" s="252"/>
      <c r="Q20" s="252"/>
      <c r="R20" s="253" t="s">
        <v>114</v>
      </c>
      <c r="S20" s="253"/>
      <c r="T20" s="253"/>
      <c r="U20" s="249"/>
      <c r="V20" s="249"/>
      <c r="W20" s="249"/>
    </row>
    <row r="21" spans="1:23" ht="41.25" customHeight="1">
      <c r="A21" s="250"/>
      <c r="B21" s="250"/>
      <c r="C21" s="110" t="s">
        <v>39</v>
      </c>
      <c r="D21" s="157" t="s">
        <v>40</v>
      </c>
      <c r="E21" s="127" t="s">
        <v>115</v>
      </c>
      <c r="F21" s="110" t="s">
        <v>39</v>
      </c>
      <c r="G21" s="157" t="s">
        <v>40</v>
      </c>
      <c r="H21" s="127" t="s">
        <v>115</v>
      </c>
      <c r="I21" s="110" t="s">
        <v>39</v>
      </c>
      <c r="J21" s="157" t="s">
        <v>40</v>
      </c>
      <c r="K21" s="127" t="s">
        <v>115</v>
      </c>
      <c r="L21" s="110" t="s">
        <v>39</v>
      </c>
      <c r="M21" s="157" t="s">
        <v>40</v>
      </c>
      <c r="N21" s="157" t="s">
        <v>115</v>
      </c>
      <c r="O21" s="157" t="s">
        <v>39</v>
      </c>
      <c r="P21" s="157" t="s">
        <v>40</v>
      </c>
      <c r="Q21" s="157" t="s">
        <v>115</v>
      </c>
      <c r="R21" s="157" t="s">
        <v>39</v>
      </c>
      <c r="S21" s="157" t="s">
        <v>40</v>
      </c>
      <c r="T21" s="127" t="s">
        <v>115</v>
      </c>
      <c r="U21" s="157" t="s">
        <v>39</v>
      </c>
      <c r="V21" s="157" t="s">
        <v>40</v>
      </c>
      <c r="W21" s="127" t="s">
        <v>115</v>
      </c>
    </row>
    <row r="22" spans="1:23" ht="93" customHeight="1">
      <c r="A22" s="259" t="s">
        <v>124</v>
      </c>
      <c r="B22" s="169" t="s">
        <v>116</v>
      </c>
      <c r="C22" s="182">
        <f>(C11+C14+C15)/C17</f>
        <v>0</v>
      </c>
      <c r="D22" s="183">
        <f>(D11+D14+D15)/C17</f>
        <v>0</v>
      </c>
      <c r="E22" s="172" t="e">
        <f>(D22/C22)*100</f>
        <v>#DIV/0!</v>
      </c>
      <c r="F22" s="182">
        <f>(F11+F14+F15)/C17</f>
        <v>0</v>
      </c>
      <c r="G22" s="183">
        <f>(G11+G14+G15)/C17</f>
        <v>0</v>
      </c>
      <c r="H22" s="172" t="e">
        <f>(G22/F22)*100</f>
        <v>#DIV/0!</v>
      </c>
      <c r="I22" s="182">
        <f>(I11+I14+I15)/C17</f>
        <v>0</v>
      </c>
      <c r="J22" s="183">
        <f>(J11+J14+J15)/C17</f>
        <v>0</v>
      </c>
      <c r="K22" s="172" t="e">
        <f>(J22/I22)*100</f>
        <v>#DIV/0!</v>
      </c>
      <c r="L22" s="182">
        <f>(L11+L14+L15)/C17</f>
        <v>0</v>
      </c>
      <c r="M22" s="183">
        <f>(M11+M14+M15)/C17</f>
        <v>0</v>
      </c>
      <c r="N22" s="173" t="e">
        <f>(M22/L22)*100</f>
        <v>#DIV/0!</v>
      </c>
      <c r="O22" s="183">
        <f>(O11+O14+O15)/C17</f>
        <v>0</v>
      </c>
      <c r="P22" s="183">
        <f>(P11+P14+P15)/C17</f>
        <v>0</v>
      </c>
      <c r="Q22" s="173" t="e">
        <f>(P22/O22)*100</f>
        <v>#DIV/0!</v>
      </c>
      <c r="R22" s="183">
        <f>(R11+R14+R15)/C17</f>
        <v>0</v>
      </c>
      <c r="S22" s="183">
        <f>(S11+S14+S15)/C17</f>
        <v>0</v>
      </c>
      <c r="T22" s="172" t="e">
        <f>(S22/R22)*100</f>
        <v>#DIV/0!</v>
      </c>
      <c r="U22" s="183">
        <f>C22+F22+I22+L22+O22+R22</f>
        <v>0</v>
      </c>
      <c r="V22" s="183">
        <f>D22+G22+J22+M22+P22+S22</f>
        <v>0</v>
      </c>
      <c r="W22" s="172" t="e">
        <f>(V22/U22)*100</f>
        <v>#DIV/0!</v>
      </c>
    </row>
    <row r="23" spans="1:23" ht="45.75" customHeight="1">
      <c r="A23" s="259"/>
      <c r="B23" s="169" t="s">
        <v>117</v>
      </c>
      <c r="C23" s="182">
        <f>(C12+C14+C15)/C17</f>
        <v>0</v>
      </c>
      <c r="D23" s="183">
        <f>(D12+D14+D15)/C17</f>
        <v>0</v>
      </c>
      <c r="E23" s="172" t="e">
        <f>(D23/C23)*100</f>
        <v>#DIV/0!</v>
      </c>
      <c r="F23" s="182">
        <f>(F12+F14+F15)/C17</f>
        <v>0</v>
      </c>
      <c r="G23" s="183">
        <f>(G12+G14+G15)/C17</f>
        <v>0</v>
      </c>
      <c r="H23" s="172" t="e">
        <f>(G23/F23)*100</f>
        <v>#DIV/0!</v>
      </c>
      <c r="I23" s="182">
        <f>(I12+I14+I15)/C17</f>
        <v>0</v>
      </c>
      <c r="J23" s="183">
        <f>(J12+J14+J15)/C17</f>
        <v>0</v>
      </c>
      <c r="K23" s="172" t="e">
        <f>(J23/I23)*100</f>
        <v>#DIV/0!</v>
      </c>
      <c r="L23" s="182">
        <f>(L12+L14+L15)/C17</f>
        <v>0</v>
      </c>
      <c r="M23" s="183">
        <f>(M12+M14+M15)/C17</f>
        <v>0</v>
      </c>
      <c r="N23" s="173" t="e">
        <f>(M23/L23)*100</f>
        <v>#DIV/0!</v>
      </c>
      <c r="O23" s="183">
        <f>(O12+O14+O15)/C17</f>
        <v>0</v>
      </c>
      <c r="P23" s="183">
        <f>(P12+P14+P15)/C17</f>
        <v>0</v>
      </c>
      <c r="Q23" s="173" t="e">
        <f>(P23/O23)*100</f>
        <v>#DIV/0!</v>
      </c>
      <c r="R23" s="183">
        <f>(R12+R14+R15)/C17</f>
        <v>0</v>
      </c>
      <c r="S23" s="183">
        <f>(S12+S14+S15)/C17</f>
        <v>0</v>
      </c>
      <c r="T23" s="172" t="e">
        <f>(S23/R23)*100</f>
        <v>#DIV/0!</v>
      </c>
      <c r="U23" s="183">
        <f>C23+F23+I23+L23+O23+R23</f>
        <v>0</v>
      </c>
      <c r="V23" s="183">
        <f>D23+G23+J23+M23+P23+S23</f>
        <v>0</v>
      </c>
      <c r="W23" s="172" t="e">
        <f>(V23/U23)*100</f>
        <v>#DIV/0!</v>
      </c>
    </row>
    <row r="24" spans="1:23" ht="45.75" customHeight="1">
      <c r="A24" s="259"/>
      <c r="B24" s="184" t="s">
        <v>118</v>
      </c>
      <c r="C24" s="185">
        <f>(C13+C14+C15)/C17</f>
        <v>0</v>
      </c>
      <c r="D24" s="186">
        <f>(D13+D14+D15)/C17</f>
        <v>0</v>
      </c>
      <c r="E24" s="178" t="e">
        <f>(D24/C24)*100</f>
        <v>#DIV/0!</v>
      </c>
      <c r="F24" s="185">
        <f>(F13+F14+F15)/C17</f>
        <v>0</v>
      </c>
      <c r="G24" s="186">
        <f>(G13+G14+G15)/C17</f>
        <v>0</v>
      </c>
      <c r="H24" s="178" t="e">
        <f>(G24/F24)*100</f>
        <v>#DIV/0!</v>
      </c>
      <c r="I24" s="185">
        <f>(I13+I14+I15)/C17</f>
        <v>0</v>
      </c>
      <c r="J24" s="186">
        <f>(J13+J14+J15)/C17</f>
        <v>0</v>
      </c>
      <c r="K24" s="178" t="e">
        <f>(J24/I24)*100</f>
        <v>#DIV/0!</v>
      </c>
      <c r="L24" s="185">
        <f>(L13+L14+L15)/C17</f>
        <v>0</v>
      </c>
      <c r="M24" s="186">
        <f>(M13+M14+M15)/C17</f>
        <v>0</v>
      </c>
      <c r="N24" s="179" t="e">
        <f>(M24/L24)*100</f>
        <v>#DIV/0!</v>
      </c>
      <c r="O24" s="186">
        <f>(O13+O14+O15)/C17</f>
        <v>0</v>
      </c>
      <c r="P24" s="186">
        <f>(P13+P14+P15)/C17</f>
        <v>0</v>
      </c>
      <c r="Q24" s="179" t="e">
        <f>(P24/O24)*100</f>
        <v>#DIV/0!</v>
      </c>
      <c r="R24" s="186">
        <f>(R13+R14+R15)/C17</f>
        <v>0</v>
      </c>
      <c r="S24" s="186">
        <f>(S13+S14+S15)/C17</f>
        <v>0</v>
      </c>
      <c r="T24" s="178" t="e">
        <f>(S24/R24)*100</f>
        <v>#DIV/0!</v>
      </c>
      <c r="U24" s="186">
        <f>C24+F24+I24+L24+O24+R24</f>
        <v>0</v>
      </c>
      <c r="V24" s="186">
        <f>D24+G24+J24+M24+P24+S24</f>
        <v>0</v>
      </c>
      <c r="W24" s="178" t="e">
        <f>(V24/U24)*100</f>
        <v>#DIV/0!</v>
      </c>
    </row>
    <row r="43" ht="14.25" customHeight="1">
      <c r="Z43" s="144">
        <v>1606191</v>
      </c>
    </row>
  </sheetData>
  <sheetProtection sheet="1" selectLockedCells="1"/>
  <mergeCells count="28">
    <mergeCell ref="U19:W20"/>
    <mergeCell ref="L20:N20"/>
    <mergeCell ref="O20:Q20"/>
    <mergeCell ref="R20:T20"/>
    <mergeCell ref="A22:A24"/>
    <mergeCell ref="A15:B15"/>
    <mergeCell ref="R15:T15"/>
    <mergeCell ref="A19:B21"/>
    <mergeCell ref="C19:E20"/>
    <mergeCell ref="F19:H20"/>
    <mergeCell ref="I19:K20"/>
    <mergeCell ref="L19:T19"/>
    <mergeCell ref="L9:N9"/>
    <mergeCell ref="O9:Q9"/>
    <mergeCell ref="R9:T9"/>
    <mergeCell ref="A11:A13"/>
    <mergeCell ref="R11:T13"/>
    <mergeCell ref="A14:B14"/>
    <mergeCell ref="C2:E2"/>
    <mergeCell ref="G2:H2"/>
    <mergeCell ref="I2:M2"/>
    <mergeCell ref="C4:M4"/>
    <mergeCell ref="C6:M6"/>
    <mergeCell ref="A8:B10"/>
    <mergeCell ref="C8:E9"/>
    <mergeCell ref="F8:H9"/>
    <mergeCell ref="I8:K9"/>
    <mergeCell ref="L8:T8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Nastavnik</cp:lastModifiedBy>
  <dcterms:created xsi:type="dcterms:W3CDTF">2016-06-21T07:08:48Z</dcterms:created>
  <dcterms:modified xsi:type="dcterms:W3CDTF">2016-06-21T07:08:48Z</dcterms:modified>
  <cp:category/>
  <cp:version/>
  <cp:contentType/>
  <cp:contentStatus/>
</cp:coreProperties>
</file>